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24226"/>
  <mc:AlternateContent xmlns:mc="http://schemas.openxmlformats.org/markup-compatibility/2006">
    <mc:Choice Requires="x15">
      <x15ac:absPath xmlns:x15ac="http://schemas.microsoft.com/office/spreadsheetml/2010/11/ac" url="D:\マイドキュメント\☆★R07県西地区事務局業務★☆\R07 コンクール\02 県西地区大会 参加要項\"/>
    </mc:Choice>
  </mc:AlternateContent>
  <xr:revisionPtr revIDLastSave="0" documentId="13_ncr:1_{9FD2A9DC-6666-45E4-B47D-04E35AF767B8}" xr6:coauthVersionLast="47" xr6:coauthVersionMax="47" xr10:uidLastSave="{00000000-0000-0000-0000-000000000000}"/>
  <bookViews>
    <workbookView xWindow="-120" yWindow="-120" windowWidth="29040" windowHeight="15720" xr2:uid="{00000000-000D-0000-FFFF-FFFF00000000}"/>
  </bookViews>
  <sheets>
    <sheet name="はじめに" sheetId="1" r:id="rId1"/>
    <sheet name="記入シート" sheetId="2" r:id="rId2"/>
    <sheet name="保管用印刷シート" sheetId="3" r:id="rId3"/>
    <sheet name="領収書" sheetId="5" state="hidden" r:id="rId4"/>
    <sheet name="DATA" sheetId="4" r:id="rId5"/>
    <sheet name="Sheet1" sheetId="6" r:id="rId6"/>
  </sheets>
  <definedNames>
    <definedName name="_xlnm.Print_Area" localSheetId="0">はじめに!$A$1:$C$23</definedName>
    <definedName name="_xlnm.Print_Area" localSheetId="1">記入シート!$A$1:$Y$27</definedName>
    <definedName name="_xlnm.Print_Area" localSheetId="2">保管用印刷シート!$A$1:$T$90</definedName>
    <definedName name="_xlnm.Print_Area" localSheetId="3">領収書!$A$1:$U$100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4" l="1"/>
  <c r="B2" i="4"/>
  <c r="N5" i="3"/>
  <c r="B5" i="3"/>
  <c r="A1" i="3"/>
  <c r="A1" i="2"/>
  <c r="A1" i="1"/>
  <c r="AG2" i="4" l="1"/>
  <c r="AF2" i="4"/>
  <c r="AE2" i="4"/>
  <c r="AD2" i="4"/>
  <c r="AC2" i="4"/>
  <c r="Z2" i="4"/>
  <c r="W2" i="4"/>
  <c r="V2" i="4"/>
  <c r="U2" i="4"/>
  <c r="T2" i="4"/>
  <c r="S2" i="4"/>
  <c r="R2" i="4"/>
  <c r="Q2" i="4"/>
  <c r="P2" i="4"/>
  <c r="O2" i="4"/>
  <c r="N2" i="4"/>
  <c r="M2" i="4"/>
  <c r="L2" i="4"/>
  <c r="K2" i="4"/>
  <c r="J2" i="4"/>
  <c r="I2" i="4"/>
  <c r="H2" i="4"/>
  <c r="G2" i="4"/>
  <c r="F2" i="4"/>
  <c r="E2" i="4"/>
  <c r="D2" i="4"/>
  <c r="AA2" i="4"/>
  <c r="N67" i="3"/>
  <c r="Q52" i="3"/>
  <c r="G86" i="3"/>
  <c r="B84" i="3"/>
  <c r="AB2" i="4"/>
  <c r="H58" i="3"/>
  <c r="M58" i="3" s="1"/>
  <c r="I52" i="3"/>
  <c r="B8" i="3"/>
  <c r="B10" i="3"/>
  <c r="B13" i="3"/>
  <c r="D13" i="3" s="1"/>
  <c r="G92" i="5"/>
  <c r="W83" i="5"/>
  <c r="AM82" i="5"/>
  <c r="Q79" i="5"/>
  <c r="O79" i="5"/>
  <c r="V77" i="5"/>
  <c r="P74" i="5"/>
  <c r="J74" i="5"/>
  <c r="D74" i="5"/>
  <c r="N71" i="5"/>
  <c r="C71" i="5"/>
  <c r="N68" i="5"/>
  <c r="C68" i="5"/>
  <c r="W58" i="5"/>
  <c r="AM57" i="5"/>
  <c r="V52" i="5"/>
  <c r="O50" i="5"/>
  <c r="J50" i="5"/>
  <c r="C62" i="5" s="1"/>
  <c r="AE91" i="5" s="1"/>
  <c r="C50" i="5"/>
  <c r="Q47" i="5"/>
  <c r="H59" i="5" s="1"/>
  <c r="J47" i="5"/>
  <c r="H56" i="5" s="1"/>
  <c r="M56" i="5" s="1"/>
  <c r="AE43" i="5" s="1"/>
  <c r="C47" i="5"/>
  <c r="D44" i="5"/>
  <c r="D41" i="5"/>
  <c r="D38" i="5"/>
  <c r="D35" i="5"/>
  <c r="W33" i="5"/>
  <c r="D33" i="5"/>
  <c r="AM32" i="5"/>
  <c r="D30" i="5"/>
  <c r="V27" i="5"/>
  <c r="D27" i="5"/>
  <c r="D25" i="5"/>
  <c r="D22" i="5"/>
  <c r="D19" i="5"/>
  <c r="D17" i="5"/>
  <c r="B14" i="5"/>
  <c r="D14" i="5" s="1"/>
  <c r="B11" i="5"/>
  <c r="B89" i="5" s="1"/>
  <c r="B9" i="5"/>
  <c r="W8" i="5"/>
  <c r="AM7" i="5"/>
  <c r="B6" i="5"/>
  <c r="AA91" i="5" s="1"/>
  <c r="A3" i="5"/>
  <c r="V2" i="5"/>
  <c r="T7" i="2"/>
  <c r="T6" i="2"/>
  <c r="T5" i="2"/>
  <c r="T4" i="2"/>
  <c r="P73" i="3"/>
  <c r="J73" i="3"/>
  <c r="D73" i="3"/>
  <c r="D43" i="3"/>
  <c r="D40" i="3"/>
  <c r="C55" i="3"/>
  <c r="M55" i="3" s="1"/>
  <c r="D16" i="3"/>
  <c r="D18" i="3"/>
  <c r="D21" i="3"/>
  <c r="D24" i="3"/>
  <c r="D26" i="3"/>
  <c r="D29" i="3"/>
  <c r="D32" i="3"/>
  <c r="D34" i="3"/>
  <c r="D37" i="3"/>
  <c r="C46" i="3"/>
  <c r="C52" i="3"/>
  <c r="C49" i="3"/>
  <c r="P46" i="3"/>
  <c r="C61" i="3" s="1"/>
  <c r="P49" i="3"/>
  <c r="C67" i="3"/>
  <c r="C70" i="3"/>
  <c r="N70" i="3"/>
  <c r="O78" i="3"/>
  <c r="Q78" i="3"/>
  <c r="X2" i="4" l="1"/>
  <c r="C64" i="3"/>
  <c r="Y2" i="4"/>
  <c r="AA66" i="5"/>
  <c r="AA41" i="5"/>
  <c r="AA16" i="5"/>
  <c r="C53" i="5"/>
  <c r="M53" i="5" s="1"/>
  <c r="AE16" i="5" s="1"/>
  <c r="AI41" i="5"/>
  <c r="AI66" i="5"/>
  <c r="M59" i="5"/>
  <c r="AE68" i="5" s="1"/>
  <c r="C65" i="5" l="1"/>
</calcChain>
</file>

<file path=xl/sharedStrings.xml><?xml version="1.0" encoding="utf-8"?>
<sst xmlns="http://schemas.openxmlformats.org/spreadsheetml/2006/main" count="326" uniqueCount="182">
  <si>
    <t>はじめに</t>
    <phoneticPr fontId="3"/>
  </si>
  <si>
    <t>記入シート</t>
    <rPh sb="0" eb="2">
      <t>キニュウ</t>
    </rPh>
    <phoneticPr fontId="3"/>
  </si>
  <si>
    <t>実際にご記入いただくシートです。</t>
    <rPh sb="0" eb="2">
      <t>ジッサイ</t>
    </rPh>
    <rPh sb="4" eb="6">
      <t>キニュウ</t>
    </rPh>
    <phoneticPr fontId="3"/>
  </si>
  <si>
    <t>印刷シート</t>
    <rPh sb="0" eb="2">
      <t>インサツ</t>
    </rPh>
    <phoneticPr fontId="3"/>
  </si>
  <si>
    <t>DATAシート</t>
    <phoneticPr fontId="3"/>
  </si>
  <si>
    <t>重要な注意</t>
    <rPh sb="0" eb="2">
      <t>ジュウヨウ</t>
    </rPh>
    <rPh sb="3" eb="5">
      <t>チュウイ</t>
    </rPh>
    <phoneticPr fontId="3"/>
  </si>
  <si>
    <t>・</t>
    <phoneticPr fontId="3"/>
  </si>
  <si>
    <t>＜記入の仕方＞</t>
    <rPh sb="1" eb="3">
      <t>キニュウ</t>
    </rPh>
    <rPh sb="4" eb="6">
      <t>シカタ</t>
    </rPh>
    <phoneticPr fontId="3"/>
  </si>
  <si>
    <t>data欄</t>
    <rPh sb="4" eb="5">
      <t>ラン</t>
    </rPh>
    <phoneticPr fontId="3"/>
  </si>
  <si>
    <t>参加部門</t>
    <rPh sb="0" eb="2">
      <t>サンカ</t>
    </rPh>
    <rPh sb="2" eb="4">
      <t>ブモン</t>
    </rPh>
    <phoneticPr fontId="3"/>
  </si>
  <si>
    <t>の部</t>
    <rPh sb="1" eb="2">
      <t>ブ</t>
    </rPh>
    <phoneticPr fontId="3"/>
  </si>
  <si>
    <t>ふりがな</t>
    <phoneticPr fontId="3"/>
  </si>
  <si>
    <t>学校名</t>
    <rPh sb="0" eb="3">
      <t>ガッコウメイ</t>
    </rPh>
    <phoneticPr fontId="3"/>
  </si>
  <si>
    <t>課題曲</t>
    <rPh sb="0" eb="3">
      <t>カダイキョク</t>
    </rPh>
    <phoneticPr fontId="3"/>
  </si>
  <si>
    <t>自　　由　　曲</t>
    <rPh sb="0" eb="1">
      <t>ジ</t>
    </rPh>
    <rPh sb="3" eb="4">
      <t>ヨシ</t>
    </rPh>
    <rPh sb="6" eb="7">
      <t>キョク</t>
    </rPh>
    <phoneticPr fontId="3"/>
  </si>
  <si>
    <t>曲　名</t>
    <rPh sb="0" eb="1">
      <t>キョク</t>
    </rPh>
    <rPh sb="2" eb="3">
      <t>メイ</t>
    </rPh>
    <phoneticPr fontId="3"/>
  </si>
  <si>
    <t>ふりがな</t>
    <phoneticPr fontId="3"/>
  </si>
  <si>
    <t>読み方を記入してください。</t>
    <rPh sb="0" eb="1">
      <t>ヨ</t>
    </rPh>
    <rPh sb="2" eb="3">
      <t>カタ</t>
    </rPh>
    <rPh sb="4" eb="6">
      <t>キニュウ</t>
    </rPh>
    <phoneticPr fontId="3"/>
  </si>
  <si>
    <t>邦　文</t>
    <rPh sb="0" eb="1">
      <t>ホウ</t>
    </rPh>
    <rPh sb="2" eb="3">
      <t>ブン</t>
    </rPh>
    <phoneticPr fontId="3"/>
  </si>
  <si>
    <t>楽章が分かれている時は必ず記入してください。</t>
    <rPh sb="0" eb="2">
      <t>ガクショウ</t>
    </rPh>
    <rPh sb="3" eb="4">
      <t>ワ</t>
    </rPh>
    <rPh sb="9" eb="10">
      <t>トキ</t>
    </rPh>
    <rPh sb="11" eb="12">
      <t>カナラ</t>
    </rPh>
    <rPh sb="13" eb="15">
      <t>キニュウ</t>
    </rPh>
    <phoneticPr fontId="3"/>
  </si>
  <si>
    <t>Spelling</t>
    <phoneticPr fontId="3"/>
  </si>
  <si>
    <t>作曲者名</t>
    <rPh sb="0" eb="3">
      <t>サッキョクシャ</t>
    </rPh>
    <rPh sb="3" eb="4">
      <t>メイ</t>
    </rPh>
    <phoneticPr fontId="3"/>
  </si>
  <si>
    <t>ふりがな</t>
    <phoneticPr fontId="3"/>
  </si>
  <si>
    <r>
      <t>外国人の場合はカタカナ表記で，</t>
    </r>
    <r>
      <rPr>
        <b/>
        <sz val="10"/>
        <color indexed="10"/>
        <rFont val="ＭＳ Ｐ明朝"/>
        <family val="1"/>
        <charset val="128"/>
      </rPr>
      <t>ファーストネームはつけない</t>
    </r>
    <r>
      <rPr>
        <sz val="10"/>
        <rFont val="ＭＳ Ｐ明朝"/>
        <family val="1"/>
        <charset val="128"/>
      </rPr>
      <t>でください。</t>
    </r>
    <rPh sb="0" eb="3">
      <t>ガイコクジン</t>
    </rPh>
    <rPh sb="4" eb="6">
      <t>バアイ</t>
    </rPh>
    <rPh sb="11" eb="13">
      <t>ヒョウキ</t>
    </rPh>
    <phoneticPr fontId="3"/>
  </si>
  <si>
    <t>Spelling</t>
    <phoneticPr fontId="3"/>
  </si>
  <si>
    <t>海外出版曲の場合は必ず記入してください。
邦人の場合は「なし」と記入してください。</t>
    <rPh sb="0" eb="2">
      <t>カイガイ</t>
    </rPh>
    <rPh sb="2" eb="4">
      <t>シュッパン</t>
    </rPh>
    <rPh sb="4" eb="5">
      <t>キョク</t>
    </rPh>
    <rPh sb="6" eb="8">
      <t>バアイ</t>
    </rPh>
    <rPh sb="9" eb="10">
      <t>カナラ</t>
    </rPh>
    <rPh sb="11" eb="13">
      <t>キニュウ</t>
    </rPh>
    <rPh sb="21" eb="23">
      <t>ホウジン</t>
    </rPh>
    <rPh sb="24" eb="26">
      <t>バアイ</t>
    </rPh>
    <rPh sb="32" eb="34">
      <t>キニュウ</t>
    </rPh>
    <phoneticPr fontId="3"/>
  </si>
  <si>
    <t>編曲者名</t>
    <rPh sb="0" eb="3">
      <t>ヘンキョクシャ</t>
    </rPh>
    <rPh sb="3" eb="4">
      <t>メイ</t>
    </rPh>
    <phoneticPr fontId="3"/>
  </si>
  <si>
    <t>オリジナルの場合は「なし」と記入してください。</t>
    <rPh sb="6" eb="8">
      <t>バアイ</t>
    </rPh>
    <rPh sb="14" eb="16">
      <t>キニュウ</t>
    </rPh>
    <phoneticPr fontId="3"/>
  </si>
  <si>
    <t>Spelling</t>
    <phoneticPr fontId="3"/>
  </si>
  <si>
    <t>指揮者名</t>
    <rPh sb="0" eb="3">
      <t>シキシャ</t>
    </rPh>
    <rPh sb="3" eb="4">
      <t>メイ</t>
    </rPh>
    <phoneticPr fontId="3"/>
  </si>
  <si>
    <t>氏　名</t>
    <rPh sb="0" eb="1">
      <t>シ</t>
    </rPh>
    <rPh sb="2" eb="3">
      <t>メイ</t>
    </rPh>
    <phoneticPr fontId="3"/>
  </si>
  <si>
    <t>出演者数</t>
    <rPh sb="0" eb="3">
      <t>シュツエンシャ</t>
    </rPh>
    <rPh sb="3" eb="4">
      <t>スウ</t>
    </rPh>
    <phoneticPr fontId="3"/>
  </si>
  <si>
    <t>出演団体団員前売入場券</t>
    <rPh sb="0" eb="2">
      <t>シュツエン</t>
    </rPh>
    <rPh sb="2" eb="4">
      <t>ダンタイ</t>
    </rPh>
    <rPh sb="4" eb="6">
      <t>ダンイン</t>
    </rPh>
    <rPh sb="6" eb="8">
      <t>マエウ</t>
    </rPh>
    <rPh sb="8" eb="11">
      <t>ニュウジョウケン</t>
    </rPh>
    <phoneticPr fontId="3"/>
  </si>
  <si>
    <t>数字のみを記入してください。</t>
    <rPh sb="0" eb="2">
      <t>スウジ</t>
    </rPh>
    <rPh sb="5" eb="7">
      <t>キニュウ</t>
    </rPh>
    <phoneticPr fontId="3"/>
  </si>
  <si>
    <t>ピアノ使用</t>
    <rPh sb="3" eb="5">
      <t>シヨウ</t>
    </rPh>
    <phoneticPr fontId="3"/>
  </si>
  <si>
    <t>有</t>
    <rPh sb="0" eb="1">
      <t>ア</t>
    </rPh>
    <phoneticPr fontId="3"/>
  </si>
  <si>
    <t>無</t>
    <rPh sb="0" eb="1">
      <t>ム</t>
    </rPh>
    <phoneticPr fontId="3"/>
  </si>
  <si>
    <t>連絡責任者氏名</t>
    <rPh sb="0" eb="2">
      <t>レンラク</t>
    </rPh>
    <rPh sb="2" eb="5">
      <t>セキニンシャ</t>
    </rPh>
    <rPh sb="5" eb="6">
      <t>シ</t>
    </rPh>
    <rPh sb="6" eb="7">
      <t>メイ</t>
    </rPh>
    <phoneticPr fontId="3"/>
  </si>
  <si>
    <t>連絡責任者電話番号</t>
    <rPh sb="0" eb="2">
      <t>レンラク</t>
    </rPh>
    <rPh sb="2" eb="5">
      <t>セキニンシャ</t>
    </rPh>
    <rPh sb="5" eb="7">
      <t>デンワ</t>
    </rPh>
    <rPh sb="7" eb="9">
      <t>バンゴウ</t>
    </rPh>
    <phoneticPr fontId="3"/>
  </si>
  <si>
    <t>できるだけ緊急時につながる電話番号を入れてください。</t>
    <rPh sb="5" eb="8">
      <t>キンキュウジ</t>
    </rPh>
    <rPh sb="13" eb="15">
      <t>デンワ</t>
    </rPh>
    <rPh sb="15" eb="17">
      <t>バンゴウ</t>
    </rPh>
    <rPh sb="18" eb="19">
      <t>イ</t>
    </rPh>
    <phoneticPr fontId="3"/>
  </si>
  <si>
    <t>大型バスの台数</t>
    <rPh sb="0" eb="2">
      <t>オオガタ</t>
    </rPh>
    <rPh sb="5" eb="7">
      <t>ダイスウ</t>
    </rPh>
    <phoneticPr fontId="3"/>
  </si>
  <si>
    <t>楽器搬送用トラックの台数</t>
    <rPh sb="0" eb="2">
      <t>ガッキ</t>
    </rPh>
    <rPh sb="2" eb="5">
      <t>ハンソウヨウ</t>
    </rPh>
    <rPh sb="10" eb="12">
      <t>ダイスウ</t>
    </rPh>
    <phoneticPr fontId="3"/>
  </si>
  <si>
    <t>申込日</t>
    <rPh sb="0" eb="3">
      <t>モウシコミビ</t>
    </rPh>
    <phoneticPr fontId="3"/>
  </si>
  <si>
    <t>月</t>
    <rPh sb="0" eb="1">
      <t>ゲツ</t>
    </rPh>
    <phoneticPr fontId="3"/>
  </si>
  <si>
    <t>日</t>
    <rPh sb="0" eb="1">
      <t>ニチ</t>
    </rPh>
    <phoneticPr fontId="3"/>
  </si>
  <si>
    <t>ふりがな</t>
    <phoneticPr fontId="3"/>
  </si>
  <si>
    <t xml:space="preserve">  曲名（</t>
    <rPh sb="2" eb="4">
      <t>キョクメイ</t>
    </rPh>
    <phoneticPr fontId="3"/>
  </si>
  <si>
    <t>)</t>
    <phoneticPr fontId="3"/>
  </si>
  <si>
    <t>自由曲</t>
    <rPh sb="0" eb="3">
      <t>ジユウキョク</t>
    </rPh>
    <phoneticPr fontId="3"/>
  </si>
  <si>
    <t>曲　　名</t>
    <rPh sb="0" eb="1">
      <t>キョク</t>
    </rPh>
    <rPh sb="3" eb="4">
      <t>メイ</t>
    </rPh>
    <phoneticPr fontId="3"/>
  </si>
  <si>
    <t>Spelling</t>
    <phoneticPr fontId="3"/>
  </si>
  <si>
    <t>参加負担金</t>
    <rPh sb="0" eb="2">
      <t>サンカ</t>
    </rPh>
    <rPh sb="2" eb="5">
      <t>フタンキン</t>
    </rPh>
    <phoneticPr fontId="3"/>
  </si>
  <si>
    <t>団　体</t>
    <rPh sb="0" eb="1">
      <t>ダン</t>
    </rPh>
    <rPh sb="2" eb="3">
      <t>カラダ</t>
    </rPh>
    <phoneticPr fontId="3"/>
  </si>
  <si>
    <t>円</t>
    <rPh sb="0" eb="1">
      <t>エン</t>
    </rPh>
    <phoneticPr fontId="3"/>
  </si>
  <si>
    <t>個　人</t>
    <rPh sb="0" eb="1">
      <t>コ</t>
    </rPh>
    <rPh sb="2" eb="3">
      <t>ジン</t>
    </rPh>
    <phoneticPr fontId="3"/>
  </si>
  <si>
    <t>（円）×</t>
    <rPh sb="1" eb="2">
      <t>エン</t>
    </rPh>
    <phoneticPr fontId="3"/>
  </si>
  <si>
    <t>（人）＝</t>
    <rPh sb="1" eb="2">
      <t>ニン</t>
    </rPh>
    <phoneticPr fontId="3"/>
  </si>
  <si>
    <t>（枚）＝</t>
    <rPh sb="1" eb="2">
      <t>マイ</t>
    </rPh>
    <phoneticPr fontId="3"/>
  </si>
  <si>
    <t>ピアノ使用料</t>
    <rPh sb="3" eb="6">
      <t>シヨウリョウ</t>
    </rPh>
    <phoneticPr fontId="3"/>
  </si>
  <si>
    <t>合　　　計</t>
    <rPh sb="0" eb="1">
      <t>ゴウ</t>
    </rPh>
    <rPh sb="4" eb="5">
      <t>ケイ</t>
    </rPh>
    <phoneticPr fontId="3"/>
  </si>
  <si>
    <t>台</t>
    <rPh sb="0" eb="1">
      <t>ダイ</t>
    </rPh>
    <phoneticPr fontId="3"/>
  </si>
  <si>
    <t xml:space="preserve"> 上記のとおり申込みいたします</t>
    <rPh sb="1" eb="3">
      <t>ジョウキ</t>
    </rPh>
    <rPh sb="7" eb="9">
      <t>モウシコ</t>
    </rPh>
    <phoneticPr fontId="3"/>
  </si>
  <si>
    <t>長</t>
    <rPh sb="0" eb="1">
      <t>チョウ</t>
    </rPh>
    <phoneticPr fontId="3"/>
  </si>
  <si>
    <t>印</t>
    <rPh sb="0" eb="1">
      <t>イン</t>
    </rPh>
    <phoneticPr fontId="3"/>
  </si>
  <si>
    <t>部門</t>
    <rPh sb="0" eb="2">
      <t>ブモン</t>
    </rPh>
    <phoneticPr fontId="3"/>
  </si>
  <si>
    <t>学校ふりがな</t>
    <rPh sb="0" eb="2">
      <t>ガッコウ</t>
    </rPh>
    <phoneticPr fontId="3"/>
  </si>
  <si>
    <t>課題曲番号</t>
    <rPh sb="0" eb="3">
      <t>カダイキョク</t>
    </rPh>
    <rPh sb="3" eb="5">
      <t>バンゴウ</t>
    </rPh>
    <phoneticPr fontId="3"/>
  </si>
  <si>
    <t>自由曲曲名</t>
    <rPh sb="0" eb="3">
      <t>ジユウキョク</t>
    </rPh>
    <rPh sb="3" eb="5">
      <t>キョクメイ</t>
    </rPh>
    <phoneticPr fontId="3"/>
  </si>
  <si>
    <t>自由曲ふりがな</t>
    <rPh sb="0" eb="3">
      <t>ジユウキョク</t>
    </rPh>
    <phoneticPr fontId="3"/>
  </si>
  <si>
    <t>自由曲Spelling</t>
    <rPh sb="0" eb="3">
      <t>ジユウキョク</t>
    </rPh>
    <phoneticPr fontId="3"/>
  </si>
  <si>
    <t>作曲者ふりがな</t>
    <rPh sb="0" eb="3">
      <t>サッキョクシャ</t>
    </rPh>
    <phoneticPr fontId="3"/>
  </si>
  <si>
    <t>作曲者名Spelling</t>
    <rPh sb="0" eb="3">
      <t>サッキョクシャ</t>
    </rPh>
    <rPh sb="3" eb="4">
      <t>メイ</t>
    </rPh>
    <phoneticPr fontId="3"/>
  </si>
  <si>
    <t>編曲者ふりがな</t>
    <rPh sb="0" eb="3">
      <t>ヘンキョクシャ</t>
    </rPh>
    <phoneticPr fontId="3"/>
  </si>
  <si>
    <t>編曲者名Spelling</t>
    <rPh sb="0" eb="3">
      <t>ヘンキョクシャ</t>
    </rPh>
    <rPh sb="3" eb="4">
      <t>メイ</t>
    </rPh>
    <phoneticPr fontId="3"/>
  </si>
  <si>
    <t>指揮者ふりがな</t>
    <rPh sb="0" eb="3">
      <t>シキシャ</t>
    </rPh>
    <phoneticPr fontId="3"/>
  </si>
  <si>
    <t>大型バス台数</t>
    <rPh sb="0" eb="2">
      <t>オオガタ</t>
    </rPh>
    <rPh sb="4" eb="6">
      <t>ダイスウ</t>
    </rPh>
    <phoneticPr fontId="3"/>
  </si>
  <si>
    <t>トラック台数</t>
    <rPh sb="4" eb="6">
      <t>ダイスウ</t>
    </rPh>
    <phoneticPr fontId="3"/>
  </si>
  <si>
    <t>連絡責任者</t>
    <rPh sb="0" eb="2">
      <t>レンラク</t>
    </rPh>
    <rPh sb="2" eb="5">
      <t>セキニンシャ</t>
    </rPh>
    <phoneticPr fontId="3"/>
  </si>
  <si>
    <t>連絡電話番号</t>
    <rPh sb="0" eb="2">
      <t>レンラク</t>
    </rPh>
    <rPh sb="2" eb="4">
      <t>デンワ</t>
    </rPh>
    <rPh sb="4" eb="6">
      <t>バンゴウ</t>
    </rPh>
    <phoneticPr fontId="3"/>
  </si>
  <si>
    <t>殿</t>
    <rPh sb="0" eb="1">
      <t>トノ</t>
    </rPh>
    <phoneticPr fontId="3"/>
  </si>
  <si>
    <t>（人）</t>
    <rPh sb="1" eb="2">
      <t>ニン</t>
    </rPh>
    <phoneticPr fontId="3"/>
  </si>
  <si>
    <t>左記の金額正に領収いたしました。</t>
    <rPh sb="0" eb="2">
      <t>サキ</t>
    </rPh>
    <rPh sb="3" eb="5">
      <t>キンガク</t>
    </rPh>
    <rPh sb="5" eb="6">
      <t>マサ</t>
    </rPh>
    <rPh sb="7" eb="9">
      <t>リョウシュウ</t>
    </rPh>
    <phoneticPr fontId="3"/>
  </si>
  <si>
    <t>（枚）</t>
    <rPh sb="1" eb="2">
      <t>マイ</t>
    </rPh>
    <phoneticPr fontId="3"/>
  </si>
  <si>
    <t>※裏面、申込書側に払込票（受領証）のコピーを貼付</t>
    <rPh sb="1" eb="2">
      <t>ウラ</t>
    </rPh>
    <rPh sb="2" eb="3">
      <t>メン</t>
    </rPh>
    <rPh sb="4" eb="7">
      <t>モウシコミショ</t>
    </rPh>
    <rPh sb="7" eb="8">
      <t>ガワ</t>
    </rPh>
    <rPh sb="9" eb="10">
      <t>ハラ</t>
    </rPh>
    <rPh sb="10" eb="11">
      <t>コ</t>
    </rPh>
    <rPh sb="11" eb="12">
      <t>ヒョウ</t>
    </rPh>
    <rPh sb="13" eb="16">
      <t>ジュリョウショウ</t>
    </rPh>
    <rPh sb="22" eb="23">
      <t>ハ</t>
    </rPh>
    <rPh sb="23" eb="24">
      <t>ツ</t>
    </rPh>
    <phoneticPr fontId="3"/>
  </si>
  <si>
    <t>オフステージ</t>
    <phoneticPr fontId="3"/>
  </si>
  <si>
    <t>ピアノ使用の有無を入れてください。</t>
    <rPh sb="3" eb="5">
      <t>シヨウ</t>
    </rPh>
    <rPh sb="6" eb="8">
      <t>ウム</t>
    </rPh>
    <rPh sb="9" eb="10">
      <t>イ</t>
    </rPh>
    <phoneticPr fontId="3"/>
  </si>
  <si>
    <t>オフステージ（舞台裏での演奏）の有無を入れてください。</t>
    <rPh sb="7" eb="9">
      <t>ブタイ</t>
    </rPh>
    <rPh sb="9" eb="10">
      <t>ウラ</t>
    </rPh>
    <rPh sb="12" eb="14">
      <t>エンソウ</t>
    </rPh>
    <rPh sb="16" eb="18">
      <t>ウム</t>
    </rPh>
    <rPh sb="19" eb="20">
      <t>イ</t>
    </rPh>
    <phoneticPr fontId="3"/>
  </si>
  <si>
    <t>オフステージ</t>
    <phoneticPr fontId="3"/>
  </si>
  <si>
    <t>出演者数
(指揮者を除く）</t>
    <rPh sb="0" eb="3">
      <t>シュツエンシャ</t>
    </rPh>
    <rPh sb="3" eb="4">
      <t>スウ</t>
    </rPh>
    <rPh sb="6" eb="9">
      <t>シキシャ</t>
    </rPh>
    <rPh sb="10" eb="11">
      <t>ノゾ</t>
    </rPh>
    <phoneticPr fontId="3"/>
  </si>
  <si>
    <t>ファイル構成（　４　ワークシート構成　）</t>
    <rPh sb="4" eb="6">
      <t>コウセイ</t>
    </rPh>
    <rPh sb="16" eb="18">
      <t>コウセイ</t>
    </rPh>
    <phoneticPr fontId="3"/>
  </si>
  <si>
    <t>Ⅰ</t>
    <phoneticPr fontId="3"/>
  </si>
  <si>
    <t>Ⅱ</t>
    <phoneticPr fontId="3"/>
  </si>
  <si>
    <t>Ⅲ</t>
    <phoneticPr fontId="3"/>
  </si>
  <si>
    <t>Ⅳ</t>
    <phoneticPr fontId="3"/>
  </si>
  <si>
    <r>
      <t>半角英字で</t>
    </r>
    <r>
      <rPr>
        <sz val="10"/>
        <rFont val="ＭＳ Ｐ明朝"/>
        <family val="1"/>
        <charset val="128"/>
      </rPr>
      <t>記入してください。海外出版曲の場合は必ず記入してください。
スペルがないときは「なし」と記入してください。</t>
    </r>
    <rPh sb="0" eb="2">
      <t>ハンカク</t>
    </rPh>
    <rPh sb="2" eb="4">
      <t>エイジ</t>
    </rPh>
    <rPh sb="5" eb="7">
      <t>キニュウ</t>
    </rPh>
    <rPh sb="14" eb="16">
      <t>カイガイ</t>
    </rPh>
    <rPh sb="16" eb="18">
      <t>シュッパン</t>
    </rPh>
    <rPh sb="18" eb="19">
      <t>キョク</t>
    </rPh>
    <rPh sb="20" eb="22">
      <t>バアイ</t>
    </rPh>
    <rPh sb="23" eb="24">
      <t>カナラ</t>
    </rPh>
    <rPh sb="25" eb="27">
      <t>キニュウ</t>
    </rPh>
    <phoneticPr fontId="3"/>
  </si>
  <si>
    <t>開催日</t>
    <rPh sb="0" eb="3">
      <t>カイサイビ</t>
    </rPh>
    <phoneticPr fontId="3"/>
  </si>
  <si>
    <t>Ⅰ</t>
    <phoneticPr fontId="3"/>
  </si>
  <si>
    <t>Ⅱ</t>
    <phoneticPr fontId="3"/>
  </si>
  <si>
    <t>Ⅲ</t>
    <phoneticPr fontId="3"/>
  </si>
  <si>
    <t>Ⅳ</t>
    <phoneticPr fontId="3"/>
  </si>
  <si>
    <t>使用楽譜</t>
    <rPh sb="0" eb="2">
      <t>シヨウ</t>
    </rPh>
    <rPh sb="2" eb="4">
      <t>ガクフ</t>
    </rPh>
    <phoneticPr fontId="3"/>
  </si>
  <si>
    <t>出版/許諾先</t>
    <rPh sb="0" eb="2">
      <t>シュッパン</t>
    </rPh>
    <rPh sb="3" eb="5">
      <t>キョダク</t>
    </rPh>
    <rPh sb="5" eb="6">
      <t>サキ</t>
    </rPh>
    <phoneticPr fontId="3"/>
  </si>
  <si>
    <t>ア．出版譜</t>
    <rPh sb="2" eb="4">
      <t>シュッパン</t>
    </rPh>
    <rPh sb="4" eb="5">
      <t>フ</t>
    </rPh>
    <phoneticPr fontId="3"/>
  </si>
  <si>
    <t>ウ．未出版（著作権の保護期間内にある楽曲の場合、編曲・演奏許諾書（コピー）を添付）</t>
    <rPh sb="2" eb="5">
      <t>ミシュッパン</t>
    </rPh>
    <rPh sb="6" eb="9">
      <t>チョサクケン</t>
    </rPh>
    <rPh sb="10" eb="12">
      <t>ホゴ</t>
    </rPh>
    <rPh sb="12" eb="14">
      <t>キカン</t>
    </rPh>
    <rPh sb="14" eb="15">
      <t>ナイ</t>
    </rPh>
    <rPh sb="18" eb="20">
      <t>ガッキョク</t>
    </rPh>
    <rPh sb="21" eb="23">
      <t>バアイ</t>
    </rPh>
    <rPh sb="24" eb="26">
      <t>ヘンキョク</t>
    </rPh>
    <rPh sb="27" eb="29">
      <t>エンソウ</t>
    </rPh>
    <rPh sb="29" eb="31">
      <t>キョダク</t>
    </rPh>
    <rPh sb="31" eb="32">
      <t>ショ</t>
    </rPh>
    <rPh sb="38" eb="40">
      <t>テンプ</t>
    </rPh>
    <phoneticPr fontId="3"/>
  </si>
  <si>
    <t>区　分</t>
    <rPh sb="0" eb="1">
      <t>ク</t>
    </rPh>
    <rPh sb="2" eb="3">
      <t>ブン</t>
    </rPh>
    <phoneticPr fontId="3"/>
  </si>
  <si>
    <t>部員数調査
（参加申込書提出時）</t>
    <rPh sb="0" eb="2">
      <t>ブイン</t>
    </rPh>
    <rPh sb="2" eb="3">
      <t>スウ</t>
    </rPh>
    <rPh sb="3" eb="5">
      <t>チョウサ</t>
    </rPh>
    <rPh sb="7" eb="9">
      <t>サンカ</t>
    </rPh>
    <rPh sb="9" eb="11">
      <t>モウシコミ</t>
    </rPh>
    <rPh sb="11" eb="12">
      <t>ショ</t>
    </rPh>
    <rPh sb="12" eb="14">
      <t>テイシュツ</t>
    </rPh>
    <rPh sb="14" eb="15">
      <t>ジ</t>
    </rPh>
    <phoneticPr fontId="3"/>
  </si>
  <si>
    <t>１年</t>
    <rPh sb="1" eb="2">
      <t>ネン</t>
    </rPh>
    <phoneticPr fontId="3"/>
  </si>
  <si>
    <t>２年</t>
    <rPh sb="1" eb="2">
      <t>ネン</t>
    </rPh>
    <phoneticPr fontId="3"/>
  </si>
  <si>
    <t>３年</t>
    <rPh sb="1" eb="2">
      <t>ネン</t>
    </rPh>
    <phoneticPr fontId="3"/>
  </si>
  <si>
    <t>連絡責任者電話番号
（携帯）</t>
    <rPh sb="0" eb="2">
      <t>レンラク</t>
    </rPh>
    <rPh sb="2" eb="5">
      <t>セキニンシャ</t>
    </rPh>
    <rPh sb="5" eb="7">
      <t>デンワ</t>
    </rPh>
    <rPh sb="7" eb="9">
      <t>バンゴウ</t>
    </rPh>
    <rPh sb="11" eb="13">
      <t>ケイタイ</t>
    </rPh>
    <phoneticPr fontId="3"/>
  </si>
  <si>
    <t>人</t>
    <rPh sb="0" eb="1">
      <t>ニン</t>
    </rPh>
    <phoneticPr fontId="3"/>
  </si>
  <si>
    <t>課題曲の数字を選んでください。</t>
    <rPh sb="0" eb="3">
      <t>カダイキョク</t>
    </rPh>
    <rPh sb="4" eb="6">
      <t>スウジ</t>
    </rPh>
    <rPh sb="7" eb="8">
      <t>エラ</t>
    </rPh>
    <phoneticPr fontId="3"/>
  </si>
  <si>
    <t>使用楽譜区分を選んでください。</t>
    <rPh sb="0" eb="2">
      <t>シヨウ</t>
    </rPh>
    <rPh sb="2" eb="4">
      <t>ガクフ</t>
    </rPh>
    <rPh sb="4" eb="6">
      <t>クブン</t>
    </rPh>
    <rPh sb="7" eb="8">
      <t>エラ</t>
    </rPh>
    <phoneticPr fontId="3"/>
  </si>
  <si>
    <t>出版/許諾先</t>
    <rPh sb="3" eb="5">
      <t>キョダク</t>
    </rPh>
    <rPh sb="5" eb="6">
      <t>サキ</t>
    </rPh>
    <phoneticPr fontId="3"/>
  </si>
  <si>
    <t>使用楽譜区分</t>
    <rPh sb="0" eb="2">
      <t>シヨウ</t>
    </rPh>
    <rPh sb="2" eb="4">
      <t>ガクフ</t>
    </rPh>
    <rPh sb="4" eb="6">
      <t>クブン</t>
    </rPh>
    <phoneticPr fontId="3"/>
  </si>
  <si>
    <t>出版社、許諾先（出版社、作曲者名等）を記入してください。
区分がウ．（未出版）で著作権許諾が不要の場合は「なし」と記入してください。</t>
    <rPh sb="0" eb="3">
      <t>シュッパンシャ</t>
    </rPh>
    <rPh sb="4" eb="6">
      <t>キョダク</t>
    </rPh>
    <rPh sb="6" eb="7">
      <t>サキ</t>
    </rPh>
    <rPh sb="8" eb="11">
      <t>シュッパンシャ</t>
    </rPh>
    <rPh sb="12" eb="15">
      <t>サッキョクシャ</t>
    </rPh>
    <rPh sb="15" eb="16">
      <t>メイ</t>
    </rPh>
    <rPh sb="16" eb="17">
      <t>トウ</t>
    </rPh>
    <rPh sb="19" eb="21">
      <t>キニュウ</t>
    </rPh>
    <rPh sb="29" eb="31">
      <t>クブン</t>
    </rPh>
    <rPh sb="35" eb="38">
      <t>ミシュッパン</t>
    </rPh>
    <rPh sb="40" eb="43">
      <t>チョサクケン</t>
    </rPh>
    <rPh sb="43" eb="45">
      <t>キョダク</t>
    </rPh>
    <rPh sb="46" eb="48">
      <t>フヨウ</t>
    </rPh>
    <rPh sb="49" eb="51">
      <t>バアイ</t>
    </rPh>
    <rPh sb="57" eb="59">
      <t>キニュウ</t>
    </rPh>
    <phoneticPr fontId="3"/>
  </si>
  <si>
    <t xml:space="preserve"> 茨城県吹奏楽連盟理事長　川名　孝夫　殿</t>
    <rPh sb="1" eb="4">
      <t>イバラキケン</t>
    </rPh>
    <rPh sb="4" eb="7">
      <t>スイソウガク</t>
    </rPh>
    <rPh sb="7" eb="9">
      <t>レンメイ</t>
    </rPh>
    <rPh sb="9" eb="12">
      <t>リジチョウ</t>
    </rPh>
    <rPh sb="13" eb="15">
      <t>カワナ</t>
    </rPh>
    <rPh sb="16" eb="18">
      <t>タカオ</t>
    </rPh>
    <rPh sb="19" eb="20">
      <t>ドノ</t>
    </rPh>
    <phoneticPr fontId="3"/>
  </si>
  <si>
    <r>
      <t>このシートを</t>
    </r>
    <r>
      <rPr>
        <b/>
        <sz val="11"/>
        <color indexed="60"/>
        <rFont val="ＭＳ Ｐ明朝"/>
        <family val="1"/>
        <charset val="128"/>
      </rPr>
      <t>１部</t>
    </r>
    <r>
      <rPr>
        <sz val="11"/>
        <color indexed="60"/>
        <rFont val="ＭＳ Ｐ明朝"/>
        <family val="1"/>
        <charset val="128"/>
      </rPr>
      <t>プリントして提出</t>
    </r>
    <r>
      <rPr>
        <sz val="11"/>
        <color indexed="10"/>
        <rFont val="ＭＳ Ｐ明朝"/>
        <family val="1"/>
        <charset val="128"/>
      </rPr>
      <t>　６／１０　(金)　</t>
    </r>
    <r>
      <rPr>
        <sz val="11"/>
        <color indexed="60"/>
        <rFont val="ＭＳ Ｐ明朝"/>
        <family val="1"/>
        <charset val="128"/>
      </rPr>
      <t>必着書留郵便</t>
    </r>
    <rPh sb="7" eb="8">
      <t>ブ</t>
    </rPh>
    <rPh sb="14" eb="16">
      <t>テイシュツ</t>
    </rPh>
    <rPh sb="23" eb="24">
      <t>キン</t>
    </rPh>
    <rPh sb="26" eb="28">
      <t>ヒッチャク</t>
    </rPh>
    <rPh sb="28" eb="30">
      <t>カキトメ</t>
    </rPh>
    <rPh sb="30" eb="32">
      <t>ユウビン</t>
    </rPh>
    <phoneticPr fontId="3"/>
  </si>
  <si>
    <t>平成　 2８年</t>
    <rPh sb="0" eb="2">
      <t>ヘイセイ</t>
    </rPh>
    <rPh sb="6" eb="7">
      <t>ネン</t>
    </rPh>
    <phoneticPr fontId="3"/>
  </si>
  <si>
    <t>中B</t>
    <rPh sb="0" eb="1">
      <t>チュウ</t>
    </rPh>
    <phoneticPr fontId="3"/>
  </si>
  <si>
    <t>県西地区大会</t>
    <rPh sb="0" eb="1">
      <t>ケン</t>
    </rPh>
    <rPh sb="1" eb="2">
      <t>ニシ</t>
    </rPh>
    <rPh sb="2" eb="4">
      <t>チク</t>
    </rPh>
    <rPh sb="4" eb="6">
      <t>タイカイ</t>
    </rPh>
    <phoneticPr fontId="3"/>
  </si>
  <si>
    <t>茨城県吹奏楽連盟県西地区長</t>
    <rPh sb="0" eb="3">
      <t>イバラキケン</t>
    </rPh>
    <rPh sb="3" eb="6">
      <t>スイソウガク</t>
    </rPh>
    <rPh sb="6" eb="8">
      <t>レンメイ</t>
    </rPh>
    <rPh sb="8" eb="10">
      <t>ケンセイ</t>
    </rPh>
    <rPh sb="10" eb="12">
      <t>チク</t>
    </rPh>
    <rPh sb="12" eb="13">
      <t>チョウ</t>
    </rPh>
    <phoneticPr fontId="3"/>
  </si>
  <si>
    <t>斉　藤　晴　男</t>
    <rPh sb="0" eb="1">
      <t>ヒトシ</t>
    </rPh>
    <rPh sb="2" eb="3">
      <t>フジ</t>
    </rPh>
    <rPh sb="4" eb="5">
      <t>ハレ</t>
    </rPh>
    <rPh sb="6" eb="7">
      <t>オトコ</t>
    </rPh>
    <phoneticPr fontId="3"/>
  </si>
  <si>
    <t>高Ｂ、高Ｃ、中A、中Ｃ</t>
    <rPh sb="0" eb="1">
      <t>コウ</t>
    </rPh>
    <rPh sb="3" eb="4">
      <t>コウ</t>
    </rPh>
    <rPh sb="6" eb="7">
      <t>ナカ</t>
    </rPh>
    <rPh sb="9" eb="10">
      <t>チュウ</t>
    </rPh>
    <phoneticPr fontId="3"/>
  </si>
  <si>
    <r>
      <t>正式名称のふりがなを</t>
    </r>
    <r>
      <rPr>
        <b/>
        <sz val="10"/>
        <color indexed="10"/>
        <rFont val="ＭＳ Ｐ明朝"/>
        <family val="1"/>
        <charset val="128"/>
      </rPr>
      <t>ひらがな</t>
    </r>
    <r>
      <rPr>
        <sz val="10"/>
        <color indexed="8"/>
        <rFont val="ＭＳ Ｐ明朝"/>
        <family val="1"/>
        <charset val="128"/>
      </rPr>
      <t>で</t>
    </r>
    <r>
      <rPr>
        <sz val="10"/>
        <rFont val="ＭＳ Ｐ明朝"/>
        <family val="1"/>
        <charset val="128"/>
      </rPr>
      <t>かいてください。</t>
    </r>
    <rPh sb="0" eb="2">
      <t>セイシキ</t>
    </rPh>
    <rPh sb="2" eb="4">
      <t>メイショウ</t>
    </rPh>
    <phoneticPr fontId="3"/>
  </si>
  <si>
    <t>はじめに</t>
    <phoneticPr fontId="3"/>
  </si>
  <si>
    <t>楽器運搬人</t>
    <rPh sb="0" eb="5">
      <t>ガッキウンパンニン</t>
    </rPh>
    <phoneticPr fontId="3"/>
  </si>
  <si>
    <t>参加申込みについて</t>
    <rPh sb="0" eb="2">
      <t>サンカ</t>
    </rPh>
    <rPh sb="2" eb="4">
      <t>モウシコミ</t>
    </rPh>
    <phoneticPr fontId="3"/>
  </si>
  <si>
    <t>　県西地区大会へのコンクール参加申込みはこのファイルにて行ってください。</t>
    <rPh sb="2" eb="3">
      <t>ニシ</t>
    </rPh>
    <rPh sb="3" eb="5">
      <t>チク</t>
    </rPh>
    <rPh sb="5" eb="7">
      <t>タイカイ</t>
    </rPh>
    <rPh sb="14" eb="16">
      <t>サンカ</t>
    </rPh>
    <rPh sb="16" eb="18">
      <t>モウシコミ</t>
    </rPh>
    <rPh sb="28" eb="29">
      <t>オコナ</t>
    </rPh>
    <phoneticPr fontId="3"/>
  </si>
  <si>
    <t>一般社団法人茨城県吹奏楽連盟　県西地区事務局</t>
    <rPh sb="0" eb="6">
      <t>イッパンシャダンホウジン</t>
    </rPh>
    <rPh sb="6" eb="9">
      <t>イバラキケン</t>
    </rPh>
    <rPh sb="9" eb="12">
      <t>スイソウガク</t>
    </rPh>
    <rPh sb="12" eb="14">
      <t>レンメイ</t>
    </rPh>
    <rPh sb="16" eb="17">
      <t>ニシ</t>
    </rPh>
    <rPh sb="17" eb="19">
      <t>チク</t>
    </rPh>
    <rPh sb="19" eb="22">
      <t>ジムキョク</t>
    </rPh>
    <phoneticPr fontId="3"/>
  </si>
  <si>
    <t>（２つの部門に参加する場合は、このファイルを２つ作成して送信してください。）</t>
    <rPh sb="4" eb="6">
      <t>ブモン</t>
    </rPh>
    <rPh sb="7" eb="9">
      <t>サンカ</t>
    </rPh>
    <rPh sb="11" eb="13">
      <t>バアイ</t>
    </rPh>
    <rPh sb="24" eb="26">
      <t>サクセイ</t>
    </rPh>
    <rPh sb="28" eb="30">
      <t>ソウシン</t>
    </rPh>
    <phoneticPr fontId="3"/>
  </si>
  <si>
    <t>今、ご覧のページです。</t>
    <rPh sb="0" eb="1">
      <t>イマ</t>
    </rPh>
    <rPh sb="3" eb="4">
      <t>ラン</t>
    </rPh>
    <phoneticPr fontId="3"/>
  </si>
  <si>
    <t>県西地区吹奏楽連盟が、コンクール申込み手続きで使用するシートです。</t>
    <rPh sb="1" eb="2">
      <t>ニシ</t>
    </rPh>
    <rPh sb="2" eb="4">
      <t>チク</t>
    </rPh>
    <rPh sb="4" eb="7">
      <t>スイソウガク</t>
    </rPh>
    <rPh sb="7" eb="9">
      <t>レンメイ</t>
    </rPh>
    <rPh sb="16" eb="18">
      <t>モウシコ</t>
    </rPh>
    <rPh sb="19" eb="21">
      <t>テツヅ</t>
    </rPh>
    <rPh sb="23" eb="25">
      <t>シヨウ</t>
    </rPh>
    <phoneticPr fontId="3"/>
  </si>
  <si>
    <t>　参加申込書に記載された内容は、実施要項、事務連絡、プログラム（朝日新聞記事を含む）、連盟委託業者による録音録画物のタイトル以外の目的では使用いたしませんのでご了承ください。</t>
    <rPh sb="1" eb="3">
      <t>サンカ</t>
    </rPh>
    <rPh sb="3" eb="4">
      <t>モウ</t>
    </rPh>
    <rPh sb="4" eb="5">
      <t>コ</t>
    </rPh>
    <rPh sb="5" eb="6">
      <t>ショ</t>
    </rPh>
    <rPh sb="7" eb="9">
      <t>キサイ</t>
    </rPh>
    <rPh sb="12" eb="14">
      <t>ナイヨウ</t>
    </rPh>
    <rPh sb="16" eb="18">
      <t>ジッシ</t>
    </rPh>
    <rPh sb="18" eb="20">
      <t>ヨウコウ</t>
    </rPh>
    <rPh sb="21" eb="23">
      <t>ジム</t>
    </rPh>
    <rPh sb="23" eb="25">
      <t>レンラク</t>
    </rPh>
    <rPh sb="32" eb="34">
      <t>アサヒ</t>
    </rPh>
    <rPh sb="34" eb="36">
      <t>シンブン</t>
    </rPh>
    <rPh sb="36" eb="38">
      <t>キジ</t>
    </rPh>
    <rPh sb="39" eb="40">
      <t>フク</t>
    </rPh>
    <rPh sb="43" eb="45">
      <t>レンメイ</t>
    </rPh>
    <rPh sb="45" eb="47">
      <t>イタク</t>
    </rPh>
    <rPh sb="47" eb="49">
      <t>ギョウシャ</t>
    </rPh>
    <rPh sb="52" eb="54">
      <t>ロクオン</t>
    </rPh>
    <rPh sb="54" eb="56">
      <t>ロクガ</t>
    </rPh>
    <rPh sb="56" eb="57">
      <t>ブツ</t>
    </rPh>
    <rPh sb="62" eb="64">
      <t>イガイ</t>
    </rPh>
    <rPh sb="65" eb="67">
      <t>モクテキ</t>
    </rPh>
    <rPh sb="69" eb="71">
      <t>シヨウ</t>
    </rPh>
    <rPh sb="80" eb="82">
      <t>リョウショウ</t>
    </rPh>
    <phoneticPr fontId="3"/>
  </si>
  <si>
    <t>　この申込書をもとにして、プログラムを作ります。その際に、プログラムに指揮者名を掲載させていただきますのでご了承ください。</t>
  </si>
  <si>
    <t>　記入された曲名等は、プログラムを作成するときに表記を統一するために補正することがありますので、あらかじめご了承ください。</t>
  </si>
  <si>
    <t>出演者数</t>
    <rPh sb="0" eb="3">
      <t>シュツエンシャ</t>
    </rPh>
    <rPh sb="3" eb="4">
      <t>スウ</t>
    </rPh>
    <phoneticPr fontId="3"/>
  </si>
  <si>
    <t>正式名称をかいてください。
県立校は「県立～」から入力してください。</t>
    <rPh sb="0" eb="2">
      <t>セイシキ</t>
    </rPh>
    <rPh sb="2" eb="4">
      <t>メイショウ</t>
    </rPh>
    <rPh sb="14" eb="16">
      <t>ケンリツ</t>
    </rPh>
    <rPh sb="16" eb="17">
      <t>コウ</t>
    </rPh>
    <rPh sb="19" eb="21">
      <t>ケンリツ</t>
    </rPh>
    <rPh sb="25" eb="27">
      <t>ニュウリョク</t>
    </rPh>
    <phoneticPr fontId="3"/>
  </si>
  <si>
    <t>打楽器運搬人数</t>
    <phoneticPr fontId="3"/>
  </si>
  <si>
    <t>打楽器運搬人数</t>
    <rPh sb="0" eb="3">
      <t>ダガッキ</t>
    </rPh>
    <rPh sb="3" eb="5">
      <t>ウンパン</t>
    </rPh>
    <rPh sb="5" eb="7">
      <t>ニンズウ</t>
    </rPh>
    <phoneticPr fontId="3"/>
  </si>
  <si>
    <t>　電話、FAXによる申し込みは受け付けていません。</t>
    <rPh sb="1" eb="3">
      <t>デンワ</t>
    </rPh>
    <rPh sb="10" eb="11">
      <t>モウ</t>
    </rPh>
    <rPh sb="12" eb="13">
      <t>コ</t>
    </rPh>
    <rPh sb="15" eb="16">
      <t>ウ</t>
    </rPh>
    <rPh sb="17" eb="18">
      <t>ツ</t>
    </rPh>
    <phoneticPr fontId="3"/>
  </si>
  <si>
    <t>中学生の部Ａ</t>
    <rPh sb="0" eb="3">
      <t>チュウガクセイ</t>
    </rPh>
    <rPh sb="4" eb="5">
      <t>ブ</t>
    </rPh>
    <phoneticPr fontId="3"/>
  </si>
  <si>
    <t>中学生の部Ｂ</t>
    <rPh sb="0" eb="3">
      <t>チュウガクセイ</t>
    </rPh>
    <rPh sb="4" eb="5">
      <t>ブ</t>
    </rPh>
    <phoneticPr fontId="3"/>
  </si>
  <si>
    <t>中学生の部Ｃ</t>
    <rPh sb="0" eb="3">
      <t>チュウガクセイ</t>
    </rPh>
    <rPh sb="4" eb="5">
      <t>ブ</t>
    </rPh>
    <phoneticPr fontId="3"/>
  </si>
  <si>
    <t>高校生の部Ｂ</t>
    <rPh sb="0" eb="3">
      <t>コウコウセイ</t>
    </rPh>
    <rPh sb="4" eb="5">
      <t>ブ</t>
    </rPh>
    <phoneticPr fontId="3"/>
  </si>
  <si>
    <t>高校生の部Ｃ</t>
    <rPh sb="0" eb="3">
      <t>コウコウセイ</t>
    </rPh>
    <rPh sb="4" eb="5">
      <t>ブ</t>
    </rPh>
    <phoneticPr fontId="3"/>
  </si>
  <si>
    <t>１年部員</t>
    <rPh sb="1" eb="2">
      <t>ネン</t>
    </rPh>
    <rPh sb="2" eb="4">
      <t>ブイン</t>
    </rPh>
    <phoneticPr fontId="3"/>
  </si>
  <si>
    <t>２年部員</t>
    <rPh sb="1" eb="2">
      <t>ネン</t>
    </rPh>
    <rPh sb="2" eb="4">
      <t>ブイン</t>
    </rPh>
    <phoneticPr fontId="3"/>
  </si>
  <si>
    <t>３年部員</t>
    <rPh sb="1" eb="2">
      <t>ネン</t>
    </rPh>
    <rPh sb="2" eb="4">
      <t>ブイン</t>
    </rPh>
    <phoneticPr fontId="3"/>
  </si>
  <si>
    <t>団体名</t>
    <rPh sb="0" eb="2">
      <t>ダンタイ</t>
    </rPh>
    <rPh sb="2" eb="3">
      <t>メイ</t>
    </rPh>
    <phoneticPr fontId="3"/>
  </si>
  <si>
    <r>
      <rPr>
        <b/>
        <u/>
        <sz val="12"/>
        <color rgb="FFFF0000"/>
        <rFont val="ＭＳ Ｐ明朝"/>
        <family val="1"/>
        <charset val="128"/>
      </rPr>
      <t>購入する枚数</t>
    </r>
    <r>
      <rPr>
        <sz val="12"/>
        <color rgb="FFFF0000"/>
        <rFont val="ＭＳ Ｐ明朝"/>
        <family val="1"/>
        <charset val="128"/>
      </rPr>
      <t>の数字のみを記入してください。</t>
    </r>
    <rPh sb="0" eb="2">
      <t>コウニュウ</t>
    </rPh>
    <rPh sb="4" eb="6">
      <t>マイスウ</t>
    </rPh>
    <rPh sb="7" eb="9">
      <t>スウジ</t>
    </rPh>
    <rPh sb="12" eb="14">
      <t>キニュウ</t>
    </rPh>
    <phoneticPr fontId="3"/>
  </si>
  <si>
    <t>前売入場券数</t>
    <rPh sb="0" eb="2">
      <t>マエウ</t>
    </rPh>
    <rPh sb="2" eb="5">
      <t>ニュウジョウケン</t>
    </rPh>
    <rPh sb="5" eb="6">
      <t>スウ</t>
    </rPh>
    <phoneticPr fontId="3"/>
  </si>
  <si>
    <t>代表者（学校長）職名</t>
    <rPh sb="0" eb="3">
      <t>ダイヒョウシャ</t>
    </rPh>
    <rPh sb="4" eb="7">
      <t>ガッコウチョウ</t>
    </rPh>
    <rPh sb="8" eb="9">
      <t>ショク</t>
    </rPh>
    <rPh sb="9" eb="10">
      <t>メイ</t>
    </rPh>
    <phoneticPr fontId="3"/>
  </si>
  <si>
    <t>代表者（学校長）氏名</t>
    <rPh sb="0" eb="3">
      <t>ダイヒョウシャ</t>
    </rPh>
    <rPh sb="4" eb="7">
      <t>ガッコウチョウ</t>
    </rPh>
    <rPh sb="8" eb="10">
      <t>シメイ</t>
    </rPh>
    <phoneticPr fontId="3"/>
  </si>
  <si>
    <t>イ．レンタル譜(演奏許諾書（コピー）を添付）(ライセンス楽譜も含む）</t>
    <rPh sb="6" eb="7">
      <t>フ</t>
    </rPh>
    <rPh sb="8" eb="10">
      <t>エンソウ</t>
    </rPh>
    <rPh sb="10" eb="12">
      <t>キョダク</t>
    </rPh>
    <rPh sb="12" eb="13">
      <t>ショ</t>
    </rPh>
    <rPh sb="19" eb="21">
      <t>テンプ</t>
    </rPh>
    <rPh sb="28" eb="30">
      <t>ガクフ</t>
    </rPh>
    <rPh sb="31" eb="32">
      <t>フク</t>
    </rPh>
    <phoneticPr fontId="3"/>
  </si>
  <si>
    <t>前売入場券希望数</t>
    <rPh sb="0" eb="1">
      <t>マエ</t>
    </rPh>
    <rPh sb="1" eb="2">
      <t>ウ</t>
    </rPh>
    <rPh sb="2" eb="5">
      <t>ニュウジョウケン</t>
    </rPh>
    <rPh sb="5" eb="7">
      <t>キボウ</t>
    </rPh>
    <rPh sb="7" eb="8">
      <t>スウ</t>
    </rPh>
    <phoneticPr fontId="3"/>
  </si>
  <si>
    <t>前売入場券希望数
(出演者を除く団員・部員）</t>
    <rPh sb="10" eb="13">
      <t>シュツエンシャ</t>
    </rPh>
    <rPh sb="14" eb="15">
      <t>ノゾ</t>
    </rPh>
    <rPh sb="16" eb="18">
      <t>ダンイン</t>
    </rPh>
    <rPh sb="19" eb="21">
      <t>ブイン</t>
    </rPh>
    <phoneticPr fontId="3"/>
  </si>
  <si>
    <t>２．３年部員数</t>
    <rPh sb="3" eb="4">
      <t>ネン</t>
    </rPh>
    <rPh sb="4" eb="7">
      <t>ブインスウ</t>
    </rPh>
    <phoneticPr fontId="3"/>
  </si>
  <si>
    <t>全部員数</t>
    <rPh sb="0" eb="1">
      <t>ゼン</t>
    </rPh>
    <rPh sb="1" eb="4">
      <t>ブインスウ</t>
    </rPh>
    <phoneticPr fontId="3"/>
  </si>
  <si>
    <t>令和7年度　第65回茨城県吹奏楽コンクール　県西地区大会</t>
    <rPh sb="0" eb="2">
      <t>レイワ</t>
    </rPh>
    <rPh sb="23" eb="24">
      <t>ニシ</t>
    </rPh>
    <phoneticPr fontId="3"/>
  </si>
  <si>
    <t>このファイルは、吹奏楽コンクール県西地区大会参加のためのファイルです。</t>
    <rPh sb="8" eb="11">
      <t>スイソウガク</t>
    </rPh>
    <rPh sb="17" eb="18">
      <t>ニシ</t>
    </rPh>
    <rPh sb="18" eb="20">
      <t>チク</t>
    </rPh>
    <rPh sb="20" eb="22">
      <t>タイカイ</t>
    </rPh>
    <rPh sb="22" eb="24">
      <t>サンカ</t>
    </rPh>
    <phoneticPr fontId="3"/>
  </si>
  <si>
    <t>PDFに変換をして、送付していただくシートです。</t>
    <rPh sb="4" eb="6">
      <t>ヘンカン</t>
    </rPh>
    <rPh sb="10" eb="12">
      <t>ソウフ</t>
    </rPh>
    <phoneticPr fontId="3"/>
  </si>
  <si>
    <r>
      <t>　この参加申込書の送り先は、</t>
    </r>
    <r>
      <rPr>
        <b/>
        <sz val="12"/>
        <color rgb="FFFF0000"/>
        <rFont val="ＭＳ Ｐゴシック"/>
        <family val="3"/>
        <charset val="128"/>
      </rPr>
      <t>県西地区事務局</t>
    </r>
    <r>
      <rPr>
        <sz val="12"/>
        <rFont val="ＭＳ Ｐゴシック"/>
        <family val="3"/>
        <charset val="128"/>
      </rPr>
      <t>で、</t>
    </r>
    <r>
      <rPr>
        <sz val="12"/>
        <color theme="1"/>
        <rFont val="ＭＳ Ｐゴシック"/>
        <family val="3"/>
        <charset val="128"/>
      </rPr>
      <t>締め切りは</t>
    </r>
    <r>
      <rPr>
        <b/>
        <u/>
        <sz val="20"/>
        <color rgb="FFFF0000"/>
        <rFont val="ＭＳ Ｐゴシック"/>
        <family val="3"/>
        <charset val="128"/>
      </rPr>
      <t>６月６日（金）１６時</t>
    </r>
    <r>
      <rPr>
        <sz val="12"/>
        <rFont val="ＭＳ Ｐゴシック"/>
        <family val="3"/>
        <charset val="128"/>
      </rPr>
      <t>です。</t>
    </r>
    <rPh sb="14" eb="15">
      <t>ケン</t>
    </rPh>
    <rPh sb="15" eb="16">
      <t>ニシ</t>
    </rPh>
    <rPh sb="16" eb="18">
      <t>チク</t>
    </rPh>
    <rPh sb="18" eb="21">
      <t>ジムキョク</t>
    </rPh>
    <rPh sb="23" eb="24">
      <t>シ</t>
    </rPh>
    <rPh sb="25" eb="26">
      <t>キ</t>
    </rPh>
    <rPh sb="29" eb="30">
      <t>ガツ</t>
    </rPh>
    <rPh sb="31" eb="32">
      <t>ニチ</t>
    </rPh>
    <rPh sb="33" eb="34">
      <t>キン</t>
    </rPh>
    <rPh sb="37" eb="38">
      <t>ジ</t>
    </rPh>
    <phoneticPr fontId="3"/>
  </si>
  <si>
    <t>〈R07版〉</t>
    <rPh sb="4" eb="5">
      <t>バン</t>
    </rPh>
    <phoneticPr fontId="3"/>
  </si>
  <si>
    <t>祝い唄と踊り唄による幻想曲</t>
    <phoneticPr fontId="3"/>
  </si>
  <si>
    <t>ステップ、スキップ、ノンストップ</t>
    <phoneticPr fontId="3"/>
  </si>
  <si>
    <t>マーチ「メモリーズ・リフレイン」</t>
    <phoneticPr fontId="3"/>
  </si>
  <si>
    <t>Rhapsody ～ Eclipse</t>
    <phoneticPr fontId="3"/>
  </si>
  <si>
    <r>
      <t>　スペルは，</t>
    </r>
    <r>
      <rPr>
        <b/>
        <sz val="10"/>
        <color indexed="10"/>
        <rFont val="ＭＳ Ｐ明朝"/>
        <family val="1"/>
        <charset val="128"/>
      </rPr>
      <t>半角英字</t>
    </r>
    <r>
      <rPr>
        <sz val="10"/>
        <rFont val="ＭＳ Ｐ明朝"/>
        <family val="1"/>
        <charset val="128"/>
      </rPr>
      <t>にて分かる限りすべて記入してください。また邦人の場合は，例えば</t>
    </r>
    <r>
      <rPr>
        <b/>
        <sz val="10"/>
        <color rgb="FFFF0000"/>
        <rFont val="ＭＳ Ｐ明朝"/>
        <family val="1"/>
        <charset val="128"/>
      </rPr>
      <t>「FURUI Shinobu」</t>
    </r>
    <r>
      <rPr>
        <sz val="10"/>
        <rFont val="ＭＳ Ｐ明朝"/>
        <family val="1"/>
        <charset val="128"/>
      </rPr>
      <t>のように姓を先にすべて大文字として，名を頭文字のみ大文字にして記入してください。</t>
    </r>
    <rPh sb="6" eb="8">
      <t>ハンカク</t>
    </rPh>
    <rPh sb="8" eb="10">
      <t>エイジ</t>
    </rPh>
    <rPh sb="12" eb="13">
      <t>ワ</t>
    </rPh>
    <rPh sb="15" eb="16">
      <t>カギ</t>
    </rPh>
    <rPh sb="20" eb="22">
      <t>キニュウ</t>
    </rPh>
    <rPh sb="31" eb="33">
      <t>ホウジン</t>
    </rPh>
    <rPh sb="34" eb="36">
      <t>バアイ</t>
    </rPh>
    <rPh sb="38" eb="39">
      <t>タト</t>
    </rPh>
    <rPh sb="60" eb="61">
      <t>セイ</t>
    </rPh>
    <rPh sb="62" eb="63">
      <t>サキ</t>
    </rPh>
    <rPh sb="67" eb="70">
      <t>オオモジ</t>
    </rPh>
    <rPh sb="74" eb="75">
      <t>ナ</t>
    </rPh>
    <rPh sb="76" eb="79">
      <t>カシラモジ</t>
    </rPh>
    <rPh sb="81" eb="84">
      <t>オオモジ</t>
    </rPh>
    <rPh sb="87" eb="89">
      <t>キニュウ</t>
    </rPh>
    <phoneticPr fontId="3"/>
  </si>
  <si>
    <t>学校長等代表者の氏名を記入してください。（印刷後、職印は不要です。）</t>
    <rPh sb="0" eb="2">
      <t>ガッコウ</t>
    </rPh>
    <rPh sb="2" eb="3">
      <t>チョウ</t>
    </rPh>
    <rPh sb="3" eb="4">
      <t>トウ</t>
    </rPh>
    <rPh sb="4" eb="7">
      <t>ダイヒョウシャ</t>
    </rPh>
    <rPh sb="8" eb="10">
      <t>シメイ</t>
    </rPh>
    <rPh sb="11" eb="13">
      <t>キニュウ</t>
    </rPh>
    <rPh sb="21" eb="23">
      <t>インサツ</t>
    </rPh>
    <rPh sb="23" eb="24">
      <t>ゴ</t>
    </rPh>
    <rPh sb="25" eb="27">
      <t>ショクイン</t>
    </rPh>
    <rPh sb="28" eb="30">
      <t>フヨウ</t>
    </rPh>
    <phoneticPr fontId="3"/>
  </si>
  <si>
    <r>
      <t>代表者（学校長）の職名を記入してください。（例：茨城県立●●中学校</t>
    </r>
    <r>
      <rPr>
        <b/>
        <u/>
        <sz val="10"/>
        <color rgb="FFFF0000"/>
        <rFont val="ＭＳ Ｐ明朝"/>
        <family val="1"/>
        <charset val="128"/>
      </rPr>
      <t>長</t>
    </r>
    <r>
      <rPr>
        <sz val="10"/>
        <color theme="1"/>
        <rFont val="ＭＳ Ｐ明朝"/>
        <family val="1"/>
        <charset val="128"/>
      </rPr>
      <t>）</t>
    </r>
    <rPh sb="0" eb="3">
      <t>ダイヒョウシャ</t>
    </rPh>
    <rPh sb="4" eb="6">
      <t>ガッコウ</t>
    </rPh>
    <rPh sb="6" eb="7">
      <t>チョウ</t>
    </rPh>
    <rPh sb="9" eb="11">
      <t>ショクメイ</t>
    </rPh>
    <rPh sb="12" eb="14">
      <t>キニュウ</t>
    </rPh>
    <rPh sb="22" eb="23">
      <t>レイ</t>
    </rPh>
    <rPh sb="24" eb="28">
      <t>イバラキケンリツ</t>
    </rPh>
    <rPh sb="30" eb="33">
      <t>チュウガッコウ</t>
    </rPh>
    <rPh sb="33" eb="34">
      <t>チョウ</t>
    </rPh>
    <phoneticPr fontId="3"/>
  </si>
  <si>
    <r>
      <rPr>
        <b/>
        <u/>
        <sz val="11"/>
        <color rgb="FFFF0000"/>
        <rFont val="ＭＳ Ｐ明朝"/>
        <family val="1"/>
        <charset val="128"/>
      </rPr>
      <t>大会参加申し込み（５月21日締切）時</t>
    </r>
    <r>
      <rPr>
        <sz val="11"/>
        <color rgb="FFFF0000"/>
        <rFont val="ＭＳ Ｐ明朝"/>
        <family val="1"/>
        <charset val="128"/>
      </rPr>
      <t>の数字のみを記入してください。</t>
    </r>
    <rPh sb="0" eb="2">
      <t>タイカイ</t>
    </rPh>
    <rPh sb="2" eb="5">
      <t>サンカモウ</t>
    </rPh>
    <rPh sb="6" eb="7">
      <t>コ</t>
    </rPh>
    <rPh sb="10" eb="11">
      <t>ガツ</t>
    </rPh>
    <rPh sb="13" eb="14">
      <t>ニチ</t>
    </rPh>
    <rPh sb="14" eb="16">
      <t>シメキリ</t>
    </rPh>
    <rPh sb="17" eb="18">
      <t>ジ</t>
    </rPh>
    <rPh sb="19" eb="21">
      <t>スウジ</t>
    </rPh>
    <rPh sb="24" eb="26">
      <t>キニュウ</t>
    </rPh>
    <phoneticPr fontId="3"/>
  </si>
  <si>
    <t>令和７ 年</t>
    <rPh sb="0" eb="2">
      <t>レイワ</t>
    </rPh>
    <rPh sb="4" eb="5">
      <t>ネン</t>
    </rPh>
    <phoneticPr fontId="3"/>
  </si>
  <si>
    <t>令和 ７ 年</t>
    <rPh sb="0" eb="2">
      <t>レイワ</t>
    </rPh>
    <rPh sb="5" eb="6">
      <t>ネン</t>
    </rPh>
    <phoneticPr fontId="3"/>
  </si>
  <si>
    <t xml:space="preserve"> 一般社団法人茨城県吹奏楽連盟理事長　武藤　隆行　殿</t>
    <rPh sb="1" eb="3">
      <t>イッパン</t>
    </rPh>
    <rPh sb="3" eb="5">
      <t>シャダン</t>
    </rPh>
    <rPh sb="5" eb="7">
      <t>ホウジン</t>
    </rPh>
    <rPh sb="7" eb="10">
      <t>イバラキケン</t>
    </rPh>
    <rPh sb="10" eb="13">
      <t>スイソウガク</t>
    </rPh>
    <rPh sb="13" eb="15">
      <t>レンメイ</t>
    </rPh>
    <rPh sb="15" eb="18">
      <t>リジチョウ</t>
    </rPh>
    <rPh sb="19" eb="21">
      <t>ムトウ</t>
    </rPh>
    <rPh sb="22" eb="24">
      <t>タカユキ</t>
    </rPh>
    <rPh sb="25" eb="26">
      <t>ドノ</t>
    </rPh>
    <phoneticPr fontId="3"/>
  </si>
  <si>
    <t>令和7年7月26日</t>
    <rPh sb="0" eb="2">
      <t>レイワ</t>
    </rPh>
    <rPh sb="3" eb="4">
      <t>ネン</t>
    </rPh>
    <rPh sb="5" eb="6">
      <t>ガツ</t>
    </rPh>
    <rPh sb="8" eb="9">
      <t>ヒ</t>
    </rPh>
    <phoneticPr fontId="3"/>
  </si>
  <si>
    <t>令和7年7月27日</t>
    <rPh sb="0" eb="2">
      <t>レイワ</t>
    </rPh>
    <rPh sb="3" eb="4">
      <t>ネン</t>
    </rPh>
    <rPh sb="5" eb="6">
      <t>ガツ</t>
    </rPh>
    <rPh sb="8" eb="9">
      <t>ヒ</t>
    </rPh>
    <phoneticPr fontId="3"/>
  </si>
  <si>
    <t>（職印不要）</t>
    <rPh sb="1" eb="3">
      <t>ショクイン</t>
    </rPh>
    <rPh sb="3" eb="5">
      <t>フヨウ</t>
    </rPh>
    <phoneticPr fontId="3"/>
  </si>
  <si>
    <t>出演順</t>
    <rPh sb="0" eb="3">
      <t>シュツエンジュン</t>
    </rPh>
    <phoneticPr fontId="3"/>
  </si>
  <si>
    <t>参加部門を選んでください。　出演番号を入力してください。</t>
    <rPh sb="0" eb="2">
      <t>サンカ</t>
    </rPh>
    <rPh sb="2" eb="4">
      <t>ブモン</t>
    </rPh>
    <rPh sb="5" eb="6">
      <t>エラ</t>
    </rPh>
    <rPh sb="14" eb="18">
      <t>シュツエンバンゴウ</t>
    </rPh>
    <rPh sb="19" eb="21">
      <t>ニュウリョク</t>
    </rPh>
    <phoneticPr fontId="3"/>
  </si>
  <si>
    <t>出演番号</t>
    <rPh sb="0" eb="4">
      <t>シュツエンバンゴウ</t>
    </rPh>
    <phoneticPr fontId="3"/>
  </si>
  <si>
    <r>
      <t>以下のものについて取りまとめ、</t>
    </r>
    <r>
      <rPr>
        <b/>
        <sz val="12"/>
        <color rgb="FFFF0000"/>
        <rFont val="ＭＳ Ｐゴシック"/>
        <family val="3"/>
        <charset val="128"/>
      </rPr>
      <t>団体名がわかるようにファイル名を変更</t>
    </r>
    <r>
      <rPr>
        <sz val="12"/>
        <rFont val="ＭＳ Ｐゴシック"/>
        <family val="3"/>
        <charset val="128"/>
      </rPr>
      <t>して、</t>
    </r>
    <r>
      <rPr>
        <b/>
        <sz val="12"/>
        <color rgb="FFFF0000"/>
        <rFont val="ＭＳ Ｐゴシック"/>
        <family val="3"/>
        <charset val="128"/>
      </rPr>
      <t>すべてのファイルをメールに添付し送信</t>
    </r>
    <r>
      <rPr>
        <sz val="12"/>
        <rFont val="ＭＳ Ｐゴシック"/>
        <family val="3"/>
        <charset val="128"/>
      </rPr>
      <t>してください。
（メールアドレス　</t>
    </r>
    <r>
      <rPr>
        <b/>
        <sz val="12"/>
        <rFont val="ＭＳ Ｐゴシック"/>
        <family val="3"/>
        <charset val="128"/>
      </rPr>
      <t>ibasuikensei@gmail.com</t>
    </r>
    <r>
      <rPr>
        <sz val="12"/>
        <rFont val="ＭＳ Ｐゴシック"/>
        <family val="3"/>
        <charset val="128"/>
      </rPr>
      <t>）
　　</t>
    </r>
    <r>
      <rPr>
        <b/>
        <sz val="12"/>
        <rFont val="ＭＳ Ｐゴシック"/>
        <family val="3"/>
        <charset val="128"/>
      </rPr>
      <t>①参加申込書ファイル（Excelデータ）
　　　　　このエクセルデータです。
　　②参加申込書（PDFファイル）
　　　　　①をPDFファイルにしてください。
　　③自由曲スコア表紙をPDFに変換したデータ（A4サイズ)
　　　　　自由曲スコア表紙やスコア１ページ目等で、曲名・作曲者名・編曲者名・出版社が
　　　　　記載されていることを確認してください。
　　④演奏許諾書をPDFに変換したデータ
　　　　　レンタル譜等の演奏で必要な場合は提出してください。</t>
    </r>
    <r>
      <rPr>
        <sz val="12"/>
        <rFont val="ＭＳ Ｐゴシック"/>
        <family val="3"/>
        <charset val="128"/>
      </rPr>
      <t xml:space="preserve">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</si>
</sst>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　枚&quot;"/>
    <numFmt numFmtId="177" formatCode="#&quot;　台&quot;"/>
    <numFmt numFmtId="178" formatCode="#&quot;名&quot;"/>
    <numFmt numFmtId="179" formatCode="#&quot;枚&quot;"/>
    <numFmt numFmtId="180" formatCode="#,##0_ "/>
    <numFmt numFmtId="181" formatCode="#&quot;人&quot;"/>
    <numFmt numFmtId="182" formatCode="[$-411]ggge&quot;年&quot;m&quot;月&quot;d&quot;日&quot;;@"/>
    <numFmt numFmtId="183" formatCode="#&quot;　人&quot;"/>
    <numFmt numFmtId="184" formatCode="m&quot;月&quot;d&quot;日&quot;\(aaa\)"/>
  </numFmts>
  <fonts count="58" x14ac:knownFonts="1">
    <font>
      <sz val="11"/>
      <name val="ＭＳ Ｐゴシック"/>
      <family val="3"/>
      <charset val="128"/>
    </font>
    <font>
      <sz val="11"/>
      <name val="ＭＳ Ｐゴシック"/>
      <family val="3"/>
      <charset val="128"/>
    </font>
    <font>
      <b/>
      <sz val="16"/>
      <name val="ＭＳ Ｐゴシック"/>
      <family val="3"/>
      <charset val="128"/>
    </font>
    <font>
      <sz val="6"/>
      <name val="ＭＳ Ｐゴシック"/>
      <family val="3"/>
      <charset val="128"/>
    </font>
    <font>
      <sz val="11"/>
      <color indexed="48"/>
      <name val="ＭＳ Ｐゴシック"/>
      <family val="3"/>
      <charset val="128"/>
    </font>
    <font>
      <sz val="18"/>
      <name val="ＭＳ Ｐゴシック"/>
      <family val="3"/>
      <charset val="128"/>
    </font>
    <font>
      <b/>
      <sz val="16"/>
      <color indexed="10"/>
      <name val="ＭＳ Ｐゴシック"/>
      <family val="3"/>
      <charset val="128"/>
    </font>
    <font>
      <sz val="12"/>
      <name val="ＭＳ Ｐゴシック"/>
      <family val="3"/>
      <charset val="128"/>
    </font>
    <font>
      <sz val="14"/>
      <name val="ＭＳ Ｐゴシック"/>
      <family val="3"/>
      <charset val="128"/>
    </font>
    <font>
      <b/>
      <sz val="12"/>
      <name val="ＭＳ Ｐ明朝"/>
      <family val="1"/>
      <charset val="128"/>
    </font>
    <font>
      <sz val="11"/>
      <name val="ＭＳ Ｐ明朝"/>
      <family val="1"/>
      <charset val="128"/>
    </font>
    <font>
      <b/>
      <sz val="16"/>
      <color indexed="10"/>
      <name val="ＭＳ Ｐ明朝"/>
      <family val="1"/>
      <charset val="128"/>
    </font>
    <font>
      <sz val="10"/>
      <name val="ＭＳ Ｐ明朝"/>
      <family val="1"/>
      <charset val="128"/>
    </font>
    <font>
      <sz val="14"/>
      <name val="ＭＳ Ｐ明朝"/>
      <family val="1"/>
      <charset val="128"/>
    </font>
    <font>
      <sz val="10"/>
      <name val="ＭＳ Ｐゴシック"/>
      <family val="3"/>
      <charset val="128"/>
    </font>
    <font>
      <sz val="9"/>
      <name val="ＭＳ Ｐ明朝"/>
      <family val="1"/>
      <charset val="128"/>
    </font>
    <font>
      <b/>
      <sz val="10"/>
      <color indexed="10"/>
      <name val="ＭＳ Ｐ明朝"/>
      <family val="1"/>
      <charset val="128"/>
    </font>
    <font>
      <sz val="8"/>
      <name val="ＭＳ Ｐ明朝"/>
      <family val="1"/>
      <charset val="128"/>
    </font>
    <font>
      <sz val="8"/>
      <name val="ＭＳ Ｐゴシック"/>
      <family val="3"/>
      <charset val="128"/>
    </font>
    <font>
      <sz val="14"/>
      <name val="ＭＳ 明朝"/>
      <family val="1"/>
      <charset val="128"/>
    </font>
    <font>
      <sz val="12"/>
      <name val="ＭＳ Ｐ明朝"/>
      <family val="1"/>
      <charset val="128"/>
    </font>
    <font>
      <b/>
      <sz val="14"/>
      <name val="ＭＳ Ｐ明朝"/>
      <family val="1"/>
      <charset val="128"/>
    </font>
    <font>
      <sz val="14"/>
      <color indexed="12"/>
      <name val="ＭＳ Ｐ明朝"/>
      <family val="1"/>
      <charset val="128"/>
    </font>
    <font>
      <b/>
      <sz val="18"/>
      <color indexed="12"/>
      <name val="ＭＳ Ｐ明朝"/>
      <family val="1"/>
      <charset val="128"/>
    </font>
    <font>
      <sz val="9"/>
      <color indexed="12"/>
      <name val="ＭＳ Ｐ明朝"/>
      <family val="1"/>
      <charset val="128"/>
    </font>
    <font>
      <sz val="11"/>
      <color indexed="12"/>
      <name val="ＭＳ Ｐゴシック"/>
      <family val="3"/>
      <charset val="128"/>
    </font>
    <font>
      <sz val="11"/>
      <color indexed="12"/>
      <name val="ＭＳ Ｐ明朝"/>
      <family val="1"/>
      <charset val="128"/>
    </font>
    <font>
      <sz val="12"/>
      <color indexed="12"/>
      <name val="ＭＳ Ｐ明朝"/>
      <family val="1"/>
      <charset val="128"/>
    </font>
    <font>
      <sz val="12"/>
      <color indexed="12"/>
      <name val="ＭＳ 明朝"/>
      <family val="1"/>
      <charset val="128"/>
    </font>
    <font>
      <b/>
      <sz val="11"/>
      <color indexed="60"/>
      <name val="ＭＳ Ｐ明朝"/>
      <family val="1"/>
      <charset val="128"/>
    </font>
    <font>
      <sz val="11"/>
      <color indexed="60"/>
      <name val="ＭＳ Ｐ明朝"/>
      <family val="1"/>
      <charset val="128"/>
    </font>
    <font>
      <sz val="11"/>
      <color indexed="12"/>
      <name val="ＭＳ Ｐ明朝"/>
      <family val="1"/>
      <charset val="128"/>
    </font>
    <font>
      <sz val="12"/>
      <name val="ＭＳ 明朝"/>
      <family val="1"/>
      <charset val="128"/>
    </font>
    <font>
      <sz val="11"/>
      <color indexed="10"/>
      <name val="ＭＳ Ｐ明朝"/>
      <family val="1"/>
      <charset val="128"/>
    </font>
    <font>
      <sz val="18"/>
      <name val="ＭＳ Ｐ明朝"/>
      <family val="1"/>
      <charset val="128"/>
    </font>
    <font>
      <sz val="10"/>
      <color indexed="8"/>
      <name val="ＭＳ Ｐ明朝"/>
      <family val="1"/>
      <charset val="128"/>
    </font>
    <font>
      <sz val="10"/>
      <color theme="3"/>
      <name val="ＭＳ Ｐ明朝"/>
      <family val="1"/>
      <charset val="128"/>
    </font>
    <font>
      <sz val="14"/>
      <color theme="1"/>
      <name val="ＭＳ Ｐ明朝"/>
      <family val="1"/>
      <charset val="128"/>
    </font>
    <font>
      <sz val="8"/>
      <color theme="3"/>
      <name val="ＭＳ Ｐ明朝"/>
      <family val="1"/>
      <charset val="128"/>
    </font>
    <font>
      <sz val="10"/>
      <color theme="3"/>
      <name val="ＭＳ Ｐゴシック"/>
      <family val="3"/>
      <charset val="128"/>
    </font>
    <font>
      <sz val="8"/>
      <color theme="3"/>
      <name val="ＭＳ Ｐゴシック"/>
      <family val="3"/>
      <charset val="128"/>
    </font>
    <font>
      <b/>
      <sz val="18"/>
      <color theme="1"/>
      <name val="ＭＳ Ｐ明朝"/>
      <family val="1"/>
      <charset val="128"/>
    </font>
    <font>
      <sz val="11"/>
      <color theme="1"/>
      <name val="ＭＳ Ｐ明朝"/>
      <family val="1"/>
      <charset val="128"/>
    </font>
    <font>
      <b/>
      <sz val="12"/>
      <name val="ＭＳ Ｐゴシック"/>
      <family val="3"/>
      <charset val="128"/>
    </font>
    <font>
      <b/>
      <sz val="12"/>
      <color rgb="FFFF0000"/>
      <name val="ＭＳ Ｐゴシック"/>
      <family val="3"/>
      <charset val="128"/>
    </font>
    <font>
      <sz val="12"/>
      <color theme="1"/>
      <name val="ＭＳ Ｐゴシック"/>
      <family val="3"/>
      <charset val="128"/>
    </font>
    <font>
      <b/>
      <sz val="14"/>
      <color theme="1"/>
      <name val="ＭＳ Ｐ明朝"/>
      <family val="1"/>
      <charset val="128"/>
    </font>
    <font>
      <sz val="9"/>
      <color theme="1"/>
      <name val="ＭＳ Ｐ明朝"/>
      <family val="1"/>
      <charset val="128"/>
    </font>
    <font>
      <sz val="10"/>
      <color theme="1"/>
      <name val="ＭＳ Ｐ明朝"/>
      <family val="1"/>
      <charset val="128"/>
    </font>
    <font>
      <sz val="12"/>
      <color theme="1"/>
      <name val="ＭＳ Ｐ明朝"/>
      <family val="1"/>
      <charset val="128"/>
    </font>
    <font>
      <sz val="12"/>
      <color theme="1"/>
      <name val="ＭＳ 明朝"/>
      <family val="1"/>
      <charset val="128"/>
    </font>
    <font>
      <b/>
      <u/>
      <sz val="20"/>
      <color rgb="FFFF0000"/>
      <name val="ＭＳ Ｐゴシック"/>
      <family val="3"/>
      <charset val="128"/>
    </font>
    <font>
      <sz val="12"/>
      <color rgb="FFFF0000"/>
      <name val="ＭＳ Ｐ明朝"/>
      <family val="1"/>
      <charset val="128"/>
    </font>
    <font>
      <b/>
      <u/>
      <sz val="12"/>
      <color rgb="FFFF0000"/>
      <name val="ＭＳ Ｐ明朝"/>
      <family val="1"/>
      <charset val="128"/>
    </font>
    <font>
      <b/>
      <u/>
      <sz val="10"/>
      <color rgb="FFFF0000"/>
      <name val="ＭＳ Ｐ明朝"/>
      <family val="1"/>
      <charset val="128"/>
    </font>
    <font>
      <b/>
      <sz val="10"/>
      <color rgb="FFFF0000"/>
      <name val="ＭＳ Ｐ明朝"/>
      <family val="1"/>
      <charset val="128"/>
    </font>
    <font>
      <sz val="11"/>
      <color rgb="FFFF0000"/>
      <name val="ＭＳ Ｐ明朝"/>
      <family val="1"/>
      <charset val="128"/>
    </font>
    <font>
      <b/>
      <u/>
      <sz val="11"/>
      <color rgb="FFFF0000"/>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5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dotted">
        <color indexed="64"/>
      </bottom>
      <diagonal/>
    </border>
    <border>
      <left/>
      <right style="hair">
        <color indexed="64"/>
      </right>
      <top/>
      <bottom/>
      <diagonal/>
    </border>
    <border>
      <left style="hair">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top/>
      <bottom style="hair">
        <color indexed="64"/>
      </bottom>
      <diagonal/>
    </border>
    <border>
      <left style="thin">
        <color indexed="64"/>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749">
    <xf numFmtId="0" fontId="0" fillId="0" borderId="0" xfId="0"/>
    <xf numFmtId="0" fontId="4" fillId="0" borderId="0" xfId="0" applyFont="1"/>
    <xf numFmtId="0" fontId="4" fillId="0" borderId="0" xfId="0" applyFont="1" applyAlignment="1">
      <alignment horizontal="right" vertical="center"/>
    </xf>
    <xf numFmtId="0" fontId="1" fillId="0" borderId="0" xfId="0" applyFont="1" applyAlignment="1">
      <alignment horizontal="center" vertical="center"/>
    </xf>
    <xf numFmtId="0" fontId="1" fillId="0" borderId="0" xfId="0" applyFont="1"/>
    <xf numFmtId="0" fontId="8" fillId="0" borderId="0" xfId="0" applyFont="1"/>
    <xf numFmtId="0" fontId="10" fillId="0" borderId="0" xfId="0" applyFont="1" applyProtection="1"/>
    <xf numFmtId="0" fontId="11" fillId="0" borderId="0" xfId="0" applyFont="1" applyProtection="1"/>
    <xf numFmtId="0" fontId="12" fillId="0" borderId="0" xfId="0" applyFont="1" applyProtection="1"/>
    <xf numFmtId="0" fontId="12" fillId="0" borderId="0" xfId="0" applyFont="1" applyAlignment="1" applyProtection="1">
      <alignment vertical="center" shrinkToFit="1"/>
    </xf>
    <xf numFmtId="0" fontId="14" fillId="0" borderId="2" xfId="0" applyFont="1" applyBorder="1" applyAlignment="1" applyProtection="1">
      <alignment vertical="center" shrinkToFit="1"/>
    </xf>
    <xf numFmtId="0" fontId="15" fillId="0" borderId="3" xfId="0" applyFont="1" applyBorder="1" applyAlignment="1" applyProtection="1">
      <alignment horizontal="center" vertical="center"/>
    </xf>
    <xf numFmtId="0" fontId="15" fillId="0" borderId="0" xfId="0" applyFont="1" applyProtection="1"/>
    <xf numFmtId="0" fontId="12" fillId="0" borderId="0" xfId="0" applyFont="1" applyAlignment="1" applyProtection="1">
      <alignment horizontal="center" vertical="center"/>
    </xf>
    <xf numFmtId="0" fontId="10" fillId="0" borderId="4" xfId="0" applyFont="1" applyBorder="1" applyAlignment="1" applyProtection="1">
      <alignment horizontal="center" vertical="center"/>
    </xf>
    <xf numFmtId="0" fontId="13" fillId="0" borderId="5" xfId="0" applyFont="1" applyBorder="1" applyAlignment="1" applyProtection="1">
      <alignment horizontal="center" vertical="center"/>
    </xf>
    <xf numFmtId="0" fontId="10" fillId="0" borderId="6" xfId="0" applyFont="1" applyBorder="1" applyAlignment="1" applyProtection="1">
      <alignment horizontal="center" vertical="center"/>
    </xf>
    <xf numFmtId="0" fontId="12" fillId="0" borderId="0" xfId="0" applyFont="1" applyAlignment="1" applyProtection="1">
      <alignment vertical="center" wrapText="1" shrinkToFit="1"/>
    </xf>
    <xf numFmtId="0" fontId="10" fillId="0" borderId="0" xfId="0" applyFont="1" applyAlignment="1" applyProtection="1">
      <alignment vertical="center" wrapText="1"/>
    </xf>
    <xf numFmtId="0" fontId="10" fillId="0" borderId="3" xfId="0" applyFont="1" applyBorder="1" applyAlignment="1" applyProtection="1">
      <alignment horizontal="center" vertical="center" shrinkToFit="1"/>
    </xf>
    <xf numFmtId="0" fontId="10" fillId="0" borderId="0" xfId="0" applyFont="1"/>
    <xf numFmtId="0" fontId="15" fillId="0" borderId="0" xfId="0" applyFont="1"/>
    <xf numFmtId="0" fontId="10" fillId="0" borderId="7" xfId="0" applyFont="1" applyBorder="1" applyProtection="1"/>
    <xf numFmtId="0" fontId="10" fillId="0" borderId="8" xfId="0" applyFont="1" applyBorder="1" applyAlignment="1" applyProtection="1">
      <alignment vertical="center" wrapText="1"/>
    </xf>
    <xf numFmtId="0" fontId="10" fillId="0" borderId="9" xfId="0" applyFont="1" applyBorder="1" applyAlignment="1" applyProtection="1">
      <alignment horizontal="center" vertical="center" shrinkToFit="1"/>
    </xf>
    <xf numFmtId="0" fontId="10" fillId="0" borderId="10" xfId="0" applyFont="1" applyBorder="1" applyProtection="1"/>
    <xf numFmtId="0" fontId="10" fillId="0" borderId="11" xfId="0" applyFont="1" applyBorder="1" applyProtection="1"/>
    <xf numFmtId="0" fontId="10" fillId="0" borderId="0" xfId="0" applyFont="1" applyBorder="1" applyProtection="1"/>
    <xf numFmtId="0" fontId="10" fillId="0" borderId="0" xfId="0" applyFont="1" applyBorder="1" applyAlignment="1" applyProtection="1">
      <alignment horizontal="right" vertical="center"/>
    </xf>
    <xf numFmtId="0" fontId="10" fillId="0" borderId="12" xfId="0" applyFont="1" applyBorder="1" applyProtection="1"/>
    <xf numFmtId="0" fontId="10" fillId="0" borderId="13" xfId="0" applyFont="1" applyBorder="1" applyProtection="1"/>
    <xf numFmtId="0" fontId="10" fillId="0" borderId="14" xfId="0" applyFont="1" applyBorder="1" applyProtection="1"/>
    <xf numFmtId="0" fontId="10" fillId="0" borderId="0" xfId="0" applyFont="1" applyBorder="1" applyAlignment="1" applyProtection="1">
      <alignment horizontal="center" vertical="center"/>
    </xf>
    <xf numFmtId="0" fontId="0" fillId="0" borderId="0" xfId="0" applyProtection="1"/>
    <xf numFmtId="0" fontId="0" fillId="0" borderId="2" xfId="0" applyBorder="1" applyAlignment="1" applyProtection="1">
      <alignment horizontal="center" vertical="center" shrinkToFit="1"/>
    </xf>
    <xf numFmtId="0" fontId="0" fillId="0" borderId="0" xfId="0" applyNumberFormat="1" applyProtection="1"/>
    <xf numFmtId="0" fontId="0" fillId="0" borderId="2" xfId="0" applyBorder="1" applyAlignment="1" applyProtection="1">
      <alignment vertical="center"/>
    </xf>
    <xf numFmtId="0" fontId="0" fillId="0" borderId="2" xfId="0" applyBorder="1" applyAlignment="1" applyProtection="1">
      <alignment horizontal="center" vertical="center"/>
    </xf>
    <xf numFmtId="0" fontId="10" fillId="0" borderId="0" xfId="0" applyFont="1" applyBorder="1" applyAlignment="1" applyProtection="1">
      <alignment vertical="center"/>
    </xf>
    <xf numFmtId="0" fontId="10" fillId="0" borderId="12" xfId="0" applyFont="1" applyBorder="1" applyAlignment="1" applyProtection="1">
      <alignment horizontal="center" vertical="center"/>
    </xf>
    <xf numFmtId="0" fontId="10" fillId="0" borderId="14" xfId="0" applyFont="1" applyBorder="1" applyAlignment="1" applyProtection="1">
      <alignment horizontal="center" vertical="center" shrinkToFit="1"/>
    </xf>
    <xf numFmtId="0" fontId="10" fillId="0" borderId="11" xfId="0" applyFont="1" applyBorder="1" applyAlignment="1" applyProtection="1">
      <alignment vertical="center"/>
    </xf>
    <xf numFmtId="0" fontId="10" fillId="0" borderId="10" xfId="0" applyFont="1" applyBorder="1" applyAlignment="1" applyProtection="1">
      <alignment horizontal="center" vertical="center"/>
    </xf>
    <xf numFmtId="179" fontId="10" fillId="0" borderId="10" xfId="0" applyNumberFormat="1" applyFont="1" applyBorder="1" applyAlignment="1" applyProtection="1">
      <alignment vertical="center"/>
    </xf>
    <xf numFmtId="179" fontId="10" fillId="0" borderId="7" xfId="0" applyNumberFormat="1" applyFont="1" applyBorder="1" applyAlignment="1" applyProtection="1">
      <alignment vertical="center"/>
    </xf>
    <xf numFmtId="0" fontId="10" fillId="0" borderId="16" xfId="0" applyNumberFormat="1" applyFont="1" applyBorder="1" applyAlignment="1" applyProtection="1">
      <alignment vertical="center"/>
    </xf>
    <xf numFmtId="0" fontId="10" fillId="0" borderId="12" xfId="0" applyFont="1" applyBorder="1" applyAlignment="1" applyProtection="1">
      <alignment vertical="center" wrapText="1"/>
    </xf>
    <xf numFmtId="0" fontId="10" fillId="0" borderId="11" xfId="0" applyFont="1" applyBorder="1" applyAlignment="1" applyProtection="1">
      <alignment horizontal="center" vertical="center" shrinkToFit="1"/>
    </xf>
    <xf numFmtId="0" fontId="10" fillId="0" borderId="9" xfId="0" applyFont="1" applyBorder="1" applyAlignment="1" applyProtection="1">
      <alignment vertical="center" wrapText="1"/>
    </xf>
    <xf numFmtId="0" fontId="10" fillId="0" borderId="10" xfId="0" applyFont="1" applyBorder="1" applyAlignment="1" applyProtection="1">
      <alignment vertical="center" wrapText="1"/>
    </xf>
    <xf numFmtId="0" fontId="10" fillId="0" borderId="7" xfId="0" applyFont="1" applyBorder="1" applyAlignment="1" applyProtection="1">
      <alignment vertical="center" wrapText="1"/>
    </xf>
    <xf numFmtId="0" fontId="21" fillId="0" borderId="0" xfId="0" applyFont="1" applyAlignment="1" applyProtection="1">
      <alignment vertical="center" shrinkToFit="1"/>
    </xf>
    <xf numFmtId="179" fontId="10" fillId="0" borderId="12" xfId="0" applyNumberFormat="1" applyFont="1" applyBorder="1" applyAlignment="1" applyProtection="1">
      <alignment vertical="center"/>
    </xf>
    <xf numFmtId="0" fontId="10" fillId="0" borderId="0" xfId="0" applyNumberFormat="1" applyFont="1" applyBorder="1" applyAlignment="1" applyProtection="1">
      <alignment vertical="center"/>
    </xf>
    <xf numFmtId="0" fontId="0" fillId="0" borderId="1" xfId="0" applyBorder="1" applyAlignment="1" applyProtection="1">
      <alignment vertical="center"/>
    </xf>
    <xf numFmtId="0" fontId="0" fillId="0" borderId="0" xfId="0" applyAlignment="1" applyProtection="1">
      <alignment vertical="center"/>
    </xf>
    <xf numFmtId="179" fontId="10" fillId="0" borderId="11" xfId="0" applyNumberFormat="1" applyFont="1" applyBorder="1" applyAlignment="1" applyProtection="1">
      <alignment vertical="center"/>
    </xf>
    <xf numFmtId="179" fontId="10" fillId="0" borderId="11" xfId="0" applyNumberFormat="1" applyFont="1" applyBorder="1" applyAlignment="1" applyProtection="1">
      <alignment horizontal="left" vertical="center"/>
    </xf>
    <xf numFmtId="0" fontId="10" fillId="0" borderId="0" xfId="0" applyFont="1" applyBorder="1"/>
    <xf numFmtId="0" fontId="10" fillId="0" borderId="17" xfId="0" applyFont="1" applyBorder="1"/>
    <xf numFmtId="0" fontId="10" fillId="0" borderId="0" xfId="0" applyFont="1" applyBorder="1" applyAlignment="1">
      <alignment horizontal="center" vertical="center"/>
    </xf>
    <xf numFmtId="0" fontId="10" fillId="0" borderId="0" xfId="0" applyFont="1" applyAlignment="1">
      <alignment horizontal="center" vertical="center"/>
    </xf>
    <xf numFmtId="0" fontId="10" fillId="0" borderId="0" xfId="0" applyFont="1" applyBorder="1" applyAlignment="1">
      <alignment vertical="center"/>
    </xf>
    <xf numFmtId="180" fontId="10" fillId="0" borderId="0" xfId="0" applyNumberFormat="1" applyFont="1" applyBorder="1" applyAlignment="1">
      <alignment vertical="center"/>
    </xf>
    <xf numFmtId="0" fontId="10" fillId="0" borderId="0" xfId="0" applyFont="1" applyAlignment="1">
      <alignment vertical="center"/>
    </xf>
    <xf numFmtId="0" fontId="10" fillId="0" borderId="0" xfId="0" applyFont="1" applyBorder="1" applyAlignment="1">
      <alignment horizontal="right" vertical="center"/>
    </xf>
    <xf numFmtId="0" fontId="21" fillId="0" borderId="18" xfId="0" applyFont="1" applyBorder="1" applyAlignment="1" applyProtection="1">
      <alignment vertical="center" shrinkToFit="1"/>
    </xf>
    <xf numFmtId="0" fontId="10" fillId="0" borderId="18" xfId="0" applyFont="1" applyBorder="1"/>
    <xf numFmtId="0" fontId="15" fillId="0" borderId="18" xfId="0" applyFont="1" applyBorder="1"/>
    <xf numFmtId="0" fontId="10" fillId="0" borderId="19" xfId="0" applyFont="1" applyBorder="1"/>
    <xf numFmtId="0" fontId="10" fillId="0" borderId="20" xfId="0" applyFont="1" applyBorder="1"/>
    <xf numFmtId="0" fontId="13" fillId="2" borderId="5" xfId="0" applyFont="1" applyFill="1" applyBorder="1" applyAlignment="1" applyProtection="1">
      <alignment horizontal="center" vertical="center" shrinkToFit="1"/>
      <protection locked="0"/>
    </xf>
    <xf numFmtId="0" fontId="0" fillId="0" borderId="2" xfId="0" applyNumberFormat="1" applyBorder="1" applyAlignment="1" applyProtection="1">
      <alignment horizontal="center" vertical="center"/>
    </xf>
    <xf numFmtId="0" fontId="0" fillId="0" borderId="2" xfId="0" applyNumberFormat="1" applyBorder="1" applyAlignment="1" applyProtection="1">
      <alignment vertical="center"/>
    </xf>
    <xf numFmtId="0" fontId="10" fillId="0" borderId="12" xfId="0" applyFont="1" applyBorder="1"/>
    <xf numFmtId="0" fontId="10" fillId="0" borderId="7" xfId="0" applyFont="1" applyBorder="1"/>
    <xf numFmtId="0" fontId="18" fillId="0" borderId="0" xfId="0" applyFont="1" applyAlignment="1">
      <alignment horizontal="left" vertical="center" shrinkToFit="1"/>
    </xf>
    <xf numFmtId="0" fontId="17" fillId="0" borderId="0" xfId="0" applyFont="1" applyAlignment="1" applyProtection="1">
      <alignment horizontal="left" vertical="center" shrinkToFit="1"/>
    </xf>
    <xf numFmtId="0" fontId="15" fillId="0" borderId="0" xfId="0" applyFont="1" applyBorder="1" applyAlignment="1" applyProtection="1"/>
    <xf numFmtId="0" fontId="20" fillId="0" borderId="0" xfId="0" applyFont="1" applyBorder="1" applyAlignment="1" applyProtection="1">
      <alignment vertical="center"/>
    </xf>
    <xf numFmtId="0" fontId="20" fillId="0" borderId="12" xfId="0" applyFont="1" applyBorder="1" applyAlignment="1" applyProtection="1">
      <alignment vertical="center"/>
    </xf>
    <xf numFmtId="0" fontId="28" fillId="0" borderId="0"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27" fillId="0" borderId="0" xfId="0" applyNumberFormat="1" applyFont="1" applyBorder="1" applyAlignment="1" applyProtection="1">
      <alignment vertical="center"/>
    </xf>
    <xf numFmtId="0" fontId="27" fillId="0" borderId="0" xfId="0" applyFont="1" applyBorder="1" applyAlignment="1">
      <alignment horizontal="center" vertical="center" shrinkToFit="1"/>
    </xf>
    <xf numFmtId="58" fontId="0" fillId="0" borderId="0" xfId="0" applyNumberFormat="1" applyAlignment="1" applyProtection="1"/>
    <xf numFmtId="0" fontId="10" fillId="0" borderId="14" xfId="0" applyFont="1" applyBorder="1" applyAlignment="1">
      <alignment vertical="center"/>
    </xf>
    <xf numFmtId="180" fontId="26" fillId="0" borderId="0" xfId="0" applyNumberFormat="1" applyFont="1" applyBorder="1" applyAlignment="1">
      <alignment vertical="center"/>
    </xf>
    <xf numFmtId="0" fontId="26" fillId="0" borderId="0" xfId="0" applyFont="1" applyBorder="1" applyAlignment="1">
      <alignment horizontal="right" vertical="center" shrinkToFit="1"/>
    </xf>
    <xf numFmtId="0" fontId="10" fillId="0" borderId="0" xfId="0" applyFont="1" applyBorder="1" applyAlignment="1">
      <alignment vertical="center" shrinkToFit="1"/>
    </xf>
    <xf numFmtId="0" fontId="25" fillId="0" borderId="0" xfId="0" applyFont="1" applyAlignment="1">
      <alignment shrinkToFit="1"/>
    </xf>
    <xf numFmtId="0" fontId="25" fillId="0" borderId="0" xfId="0" applyFont="1" applyBorder="1" applyAlignment="1">
      <alignment shrinkToFit="1"/>
    </xf>
    <xf numFmtId="0" fontId="26" fillId="0" borderId="0" xfId="0" applyFont="1" applyBorder="1" applyAlignment="1">
      <alignment vertical="center" shrinkToFit="1"/>
    </xf>
    <xf numFmtId="0" fontId="26" fillId="0" borderId="14" xfId="0" applyFont="1" applyBorder="1" applyAlignment="1">
      <alignment vertical="center" shrinkToFit="1"/>
    </xf>
    <xf numFmtId="0" fontId="25" fillId="0" borderId="0" xfId="0" applyFont="1" applyBorder="1" applyAlignment="1">
      <alignment vertical="center"/>
    </xf>
    <xf numFmtId="0" fontId="0" fillId="0" borderId="0" xfId="0" applyBorder="1" applyAlignment="1">
      <alignment horizontal="center" vertical="center"/>
    </xf>
    <xf numFmtId="0" fontId="12" fillId="0" borderId="1" xfId="0" applyFont="1" applyBorder="1" applyAlignment="1" applyProtection="1">
      <alignment horizontal="center" vertical="center" wrapText="1" shrinkToFit="1"/>
    </xf>
    <xf numFmtId="0" fontId="14" fillId="0" borderId="1" xfId="0" applyFont="1" applyBorder="1" applyAlignment="1">
      <alignment horizontal="center" vertical="center" shrinkToFit="1"/>
    </xf>
    <xf numFmtId="0" fontId="10" fillId="0" borderId="11" xfId="0" applyFont="1" applyBorder="1"/>
    <xf numFmtId="0" fontId="36" fillId="0" borderId="0" xfId="0" applyFont="1" applyAlignment="1" applyProtection="1">
      <alignment vertical="center" shrinkToFit="1"/>
    </xf>
    <xf numFmtId="184" fontId="0" fillId="0" borderId="0" xfId="0" applyNumberFormat="1" applyProtection="1"/>
    <xf numFmtId="177" fontId="13" fillId="0" borderId="1" xfId="0" applyNumberFormat="1" applyFont="1" applyFill="1" applyBorder="1" applyAlignment="1" applyProtection="1">
      <alignment horizontal="center" vertical="center" shrinkToFit="1"/>
    </xf>
    <xf numFmtId="0" fontId="1" fillId="0" borderId="10" xfId="0" applyFont="1" applyBorder="1" applyAlignment="1">
      <alignment vertical="center"/>
    </xf>
    <xf numFmtId="0" fontId="0" fillId="0" borderId="7" xfId="0" applyFont="1" applyBorder="1" applyAlignment="1">
      <alignment vertical="center"/>
    </xf>
    <xf numFmtId="0" fontId="1" fillId="0" borderId="21" xfId="0" applyFont="1" applyBorder="1" applyAlignment="1">
      <alignment horizontal="right" vertical="center" indent="1"/>
    </xf>
    <xf numFmtId="0" fontId="1" fillId="0" borderId="22" xfId="0" applyFont="1" applyBorder="1" applyAlignment="1">
      <alignment horizontal="right" vertical="center" indent="1"/>
    </xf>
    <xf numFmtId="0" fontId="1" fillId="0" borderId="6" xfId="0" applyFont="1" applyBorder="1" applyAlignment="1">
      <alignment horizontal="right" vertical="center" indent="1"/>
    </xf>
    <xf numFmtId="0" fontId="1" fillId="0" borderId="23" xfId="0" applyFont="1" applyBorder="1" applyAlignment="1">
      <alignment vertical="center"/>
    </xf>
    <xf numFmtId="0" fontId="14" fillId="0" borderId="23" xfId="0" applyFont="1" applyBorder="1" applyAlignment="1">
      <alignment vertical="center" shrinkToFit="1"/>
    </xf>
    <xf numFmtId="49" fontId="0" fillId="0" borderId="0" xfId="0" applyNumberFormat="1" applyAlignment="1" applyProtection="1">
      <alignment horizontal="right"/>
    </xf>
    <xf numFmtId="0" fontId="42" fillId="0" borderId="11" xfId="0" applyFont="1" applyBorder="1" applyAlignment="1" applyProtection="1">
      <alignment horizontal="center" vertical="center" shrinkToFit="1"/>
    </xf>
    <xf numFmtId="0" fontId="42" fillId="0" borderId="0" xfId="0" applyFont="1" applyBorder="1" applyAlignment="1" applyProtection="1">
      <alignment horizontal="center" vertical="center" shrinkToFit="1"/>
    </xf>
    <xf numFmtId="0" fontId="42" fillId="0" borderId="12" xfId="0" applyFont="1" applyBorder="1" applyAlignment="1" applyProtection="1">
      <alignment horizontal="center" vertical="center" shrinkToFit="1"/>
    </xf>
    <xf numFmtId="0" fontId="7" fillId="2" borderId="51" xfId="0" applyFont="1" applyFill="1" applyBorder="1" applyAlignment="1">
      <alignment horizontal="center" vertical="top" wrapText="1"/>
    </xf>
    <xf numFmtId="0" fontId="7" fillId="2" borderId="53" xfId="0" applyFont="1" applyFill="1" applyBorder="1" applyAlignment="1">
      <alignment horizontal="center" vertical="top" wrapText="1"/>
    </xf>
    <xf numFmtId="0" fontId="37" fillId="3" borderId="2" xfId="0" applyFont="1" applyFill="1" applyBorder="1" applyAlignment="1" applyProtection="1">
      <alignment horizontal="center" vertical="center"/>
      <protection locked="0"/>
    </xf>
    <xf numFmtId="0" fontId="46" fillId="0" borderId="0" xfId="0" applyFont="1" applyBorder="1" applyAlignment="1" applyProtection="1">
      <alignment vertical="center" shrinkToFit="1"/>
    </xf>
    <xf numFmtId="0" fontId="46" fillId="0" borderId="0" xfId="0" applyFont="1" applyAlignment="1" applyProtection="1">
      <alignment vertical="center" shrinkToFit="1"/>
    </xf>
    <xf numFmtId="0" fontId="42" fillId="0" borderId="0" xfId="0" applyFont="1" applyBorder="1"/>
    <xf numFmtId="0" fontId="42" fillId="0" borderId="0" xfId="0" applyFont="1"/>
    <xf numFmtId="0" fontId="47" fillId="0" borderId="0" xfId="0" applyFont="1" applyBorder="1"/>
    <xf numFmtId="0" fontId="47" fillId="0" borderId="0" xfId="0" applyFont="1"/>
    <xf numFmtId="0" fontId="42" fillId="0" borderId="16" xfId="0" applyFont="1" applyBorder="1"/>
    <xf numFmtId="0" fontId="42" fillId="0" borderId="0" xfId="0" applyFont="1" applyBorder="1" applyAlignment="1" applyProtection="1">
      <alignment vertical="center"/>
    </xf>
    <xf numFmtId="0" fontId="42" fillId="0" borderId="14" xfId="0" applyFont="1" applyBorder="1" applyAlignment="1" applyProtection="1">
      <alignment vertical="center"/>
    </xf>
    <xf numFmtId="0" fontId="42" fillId="0" borderId="16" xfId="0" applyFont="1" applyBorder="1" applyAlignment="1" applyProtection="1">
      <alignment horizontal="center" vertical="center"/>
    </xf>
    <xf numFmtId="179" fontId="42" fillId="0" borderId="10" xfId="0" applyNumberFormat="1" applyFont="1" applyBorder="1" applyAlignment="1" applyProtection="1">
      <alignment horizontal="left" vertical="center"/>
    </xf>
    <xf numFmtId="0" fontId="42" fillId="0" borderId="0" xfId="0" applyFont="1" applyBorder="1" applyAlignment="1" applyProtection="1">
      <alignment horizontal="center" vertical="center"/>
    </xf>
    <xf numFmtId="0" fontId="42" fillId="0" borderId="46" xfId="0" applyFont="1" applyBorder="1" applyAlignment="1" applyProtection="1">
      <alignment vertical="center" wrapText="1"/>
    </xf>
    <xf numFmtId="0" fontId="42" fillId="0" borderId="9" xfId="0" applyFont="1" applyBorder="1"/>
    <xf numFmtId="0" fontId="42" fillId="0" borderId="40" xfId="0" applyFont="1" applyBorder="1" applyAlignment="1" applyProtection="1">
      <alignment vertical="center" wrapText="1"/>
    </xf>
    <xf numFmtId="0" fontId="42" fillId="0" borderId="8" xfId="0" applyFont="1" applyBorder="1"/>
    <xf numFmtId="0" fontId="42" fillId="0" borderId="0" xfId="0" applyFont="1" applyBorder="1" applyAlignment="1" applyProtection="1">
      <alignment vertical="center" wrapText="1"/>
    </xf>
    <xf numFmtId="0" fontId="42" fillId="0" borderId="12" xfId="0" applyFont="1" applyBorder="1"/>
    <xf numFmtId="0" fontId="42" fillId="0" borderId="14" xfId="0" applyFont="1" applyBorder="1" applyAlignment="1" applyProtection="1">
      <alignment vertical="center" wrapText="1"/>
    </xf>
    <xf numFmtId="0" fontId="42" fillId="0" borderId="7" xfId="0" applyFont="1" applyBorder="1"/>
    <xf numFmtId="0" fontId="42" fillId="0" borderId="0" xfId="0" applyFont="1" applyBorder="1" applyProtection="1"/>
    <xf numFmtId="0" fontId="42" fillId="0" borderId="10" xfId="0" applyFont="1" applyBorder="1"/>
    <xf numFmtId="0" fontId="42" fillId="0" borderId="16" xfId="0" applyFont="1" applyBorder="1" applyProtection="1"/>
    <xf numFmtId="0" fontId="42" fillId="0" borderId="14" xfId="0" applyFont="1" applyBorder="1" applyProtection="1"/>
    <xf numFmtId="0" fontId="50" fillId="0" borderId="0" xfId="0" applyFont="1" applyBorder="1" applyAlignment="1" applyProtection="1">
      <alignment horizontal="center" vertical="center" shrinkToFit="1"/>
    </xf>
    <xf numFmtId="0" fontId="49" fillId="0" borderId="0" xfId="0" applyNumberFormat="1" applyFont="1" applyBorder="1" applyAlignment="1" applyProtection="1">
      <alignment vertical="center"/>
    </xf>
    <xf numFmtId="0" fontId="49" fillId="0" borderId="0" xfId="0" applyFont="1" applyBorder="1" applyAlignment="1" applyProtection="1">
      <alignment vertical="center"/>
    </xf>
    <xf numFmtId="0" fontId="42" fillId="0" borderId="11" xfId="0" applyFont="1" applyBorder="1"/>
    <xf numFmtId="0" fontId="42" fillId="0" borderId="11" xfId="0" applyFont="1" applyBorder="1" applyAlignment="1" applyProtection="1">
      <alignment vertical="center"/>
    </xf>
    <xf numFmtId="0" fontId="42" fillId="0" borderId="11" xfId="0" applyFont="1" applyBorder="1" applyProtection="1"/>
    <xf numFmtId="0" fontId="42" fillId="0" borderId="13" xfId="0" applyFont="1" applyBorder="1" applyProtection="1"/>
    <xf numFmtId="0" fontId="42" fillId="0" borderId="0" xfId="0" applyFont="1" applyProtection="1"/>
    <xf numFmtId="0" fontId="49" fillId="0" borderId="0" xfId="0" applyFont="1" applyBorder="1" applyAlignment="1">
      <alignment horizontal="center" vertical="center" shrinkToFit="1"/>
    </xf>
    <xf numFmtId="0" fontId="12" fillId="0" borderId="0" xfId="0" applyFont="1" applyAlignment="1" applyProtection="1">
      <alignment vertical="center" wrapText="1"/>
    </xf>
    <xf numFmtId="0" fontId="42" fillId="0" borderId="14" xfId="0" applyFont="1" applyBorder="1" applyAlignment="1" applyProtection="1">
      <alignment horizontal="center" vertical="center" shrinkToFit="1"/>
    </xf>
    <xf numFmtId="0" fontId="52" fillId="0" borderId="0" xfId="0" applyFont="1" applyAlignment="1" applyProtection="1">
      <alignment vertical="center" shrinkToFit="1"/>
    </xf>
    <xf numFmtId="0" fontId="48" fillId="0" borderId="0" xfId="0" applyFont="1" applyAlignment="1" applyProtection="1">
      <alignment vertical="center" shrinkToFit="1"/>
    </xf>
    <xf numFmtId="0" fontId="37" fillId="0" borderId="16" xfId="0" applyFont="1" applyBorder="1" applyAlignment="1" applyProtection="1">
      <alignment vertical="center"/>
    </xf>
    <xf numFmtId="0" fontId="37" fillId="0" borderId="0" xfId="0" applyFont="1" applyBorder="1" applyAlignment="1" applyProtection="1">
      <alignment vertical="center"/>
    </xf>
    <xf numFmtId="0" fontId="37" fillId="0" borderId="14" xfId="0" applyFont="1" applyBorder="1" applyAlignment="1" applyProtection="1">
      <alignment vertical="center"/>
    </xf>
    <xf numFmtId="0" fontId="2" fillId="0" borderId="0" xfId="0" applyFont="1" applyAlignment="1">
      <alignment horizontal="center" vertical="center" shrinkToFit="1"/>
    </xf>
    <xf numFmtId="0" fontId="5" fillId="0" borderId="0" xfId="0" applyFont="1" applyAlignment="1">
      <alignment horizontal="center" vertical="center"/>
    </xf>
    <xf numFmtId="0" fontId="0" fillId="0" borderId="0" xfId="0" applyFont="1" applyAlignment="1">
      <alignment horizontal="center" vertical="center"/>
    </xf>
    <xf numFmtId="0" fontId="1" fillId="0" borderId="0" xfId="0" applyFont="1" applyAlignment="1">
      <alignment horizontal="center" vertical="center"/>
    </xf>
    <xf numFmtId="0" fontId="7" fillId="2" borderId="5" xfId="0" applyFont="1" applyFill="1" applyBorder="1" applyAlignment="1">
      <alignment vertical="top" wrapText="1"/>
    </xf>
    <xf numFmtId="0" fontId="7" fillId="2" borderId="52" xfId="0" applyFont="1" applyFill="1" applyBorder="1" applyAlignment="1">
      <alignment vertical="top" wrapText="1"/>
    </xf>
    <xf numFmtId="0" fontId="0" fillId="0" borderId="0" xfId="0" applyBorder="1" applyAlignment="1">
      <alignment horizontal="center" vertical="center"/>
    </xf>
    <xf numFmtId="0" fontId="6" fillId="2" borderId="48" xfId="0" applyFont="1" applyFill="1" applyBorder="1" applyAlignment="1">
      <alignment horizontal="center" vertical="top" wrapText="1"/>
    </xf>
    <xf numFmtId="0" fontId="6" fillId="2" borderId="49" xfId="0" applyFont="1" applyFill="1" applyBorder="1" applyAlignment="1">
      <alignment horizontal="center" vertical="top" wrapText="1"/>
    </xf>
    <xf numFmtId="0" fontId="6" fillId="2" borderId="50" xfId="0" applyFont="1" applyFill="1" applyBorder="1" applyAlignment="1">
      <alignment horizontal="center" vertical="top" wrapText="1"/>
    </xf>
    <xf numFmtId="0" fontId="7" fillId="2" borderId="54" xfId="0" applyFont="1" applyFill="1" applyBorder="1" applyAlignment="1">
      <alignment vertical="top" wrapText="1"/>
    </xf>
    <xf numFmtId="0" fontId="7" fillId="2" borderId="55" xfId="0" applyFont="1" applyFill="1" applyBorder="1" applyAlignment="1">
      <alignment vertical="top" wrapText="1"/>
    </xf>
    <xf numFmtId="0" fontId="45" fillId="2" borderId="5" xfId="0" applyFont="1" applyFill="1" applyBorder="1" applyAlignment="1">
      <alignment vertical="top" wrapText="1"/>
    </xf>
    <xf numFmtId="0" fontId="45" fillId="2" borderId="52" xfId="0" applyFont="1" applyFill="1" applyBorder="1" applyAlignment="1">
      <alignment vertical="top" wrapText="1"/>
    </xf>
    <xf numFmtId="0" fontId="13" fillId="2" borderId="5" xfId="0" applyNumberFormat="1" applyFont="1" applyFill="1" applyBorder="1" applyAlignment="1" applyProtection="1">
      <alignment horizontal="center" vertical="center" shrinkToFit="1"/>
      <protection locked="0"/>
    </xf>
    <xf numFmtId="0" fontId="13" fillId="2" borderId="15" xfId="0" applyNumberFormat="1" applyFont="1" applyFill="1" applyBorder="1" applyAlignment="1" applyProtection="1">
      <alignment horizontal="center" vertical="center" shrinkToFit="1"/>
      <protection locked="0"/>
    </xf>
    <xf numFmtId="0" fontId="12" fillId="0" borderId="0" xfId="0" applyFont="1" applyAlignment="1" applyProtection="1">
      <alignment horizontal="left" vertical="center" shrinkToFit="1"/>
    </xf>
    <xf numFmtId="0" fontId="56" fillId="0" borderId="0" xfId="0" applyFont="1" applyAlignment="1" applyProtection="1">
      <alignment horizontal="left" vertical="center" shrinkToFit="1"/>
    </xf>
    <xf numFmtId="0" fontId="12" fillId="0" borderId="0" xfId="0" applyFont="1" applyAlignment="1" applyProtection="1">
      <alignment vertical="center" wrapText="1"/>
    </xf>
    <xf numFmtId="0" fontId="10" fillId="0" borderId="1"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15" xfId="0" applyFont="1" applyBorder="1" applyAlignment="1" applyProtection="1">
      <alignment horizontal="center" vertical="center"/>
    </xf>
    <xf numFmtId="0" fontId="13" fillId="2" borderId="24" xfId="0" applyFont="1" applyFill="1" applyBorder="1" applyAlignment="1" applyProtection="1">
      <alignment horizontal="center" vertical="center" shrinkToFit="1"/>
      <protection locked="0"/>
    </xf>
    <xf numFmtId="0" fontId="13" fillId="2" borderId="25" xfId="0" applyFont="1" applyFill="1" applyBorder="1" applyAlignment="1" applyProtection="1">
      <alignment horizontal="center" vertical="center" shrinkToFit="1"/>
      <protection locked="0"/>
    </xf>
    <xf numFmtId="0" fontId="13" fillId="2" borderId="26" xfId="0" applyFont="1" applyFill="1" applyBorder="1" applyAlignment="1" applyProtection="1">
      <alignment horizontal="center" vertical="center" shrinkToFit="1"/>
      <protection locked="0"/>
    </xf>
    <xf numFmtId="0" fontId="48" fillId="0" borderId="0" xfId="0" applyFont="1" applyAlignment="1" applyProtection="1">
      <alignment vertical="center" shrinkToFit="1"/>
    </xf>
    <xf numFmtId="0" fontId="13" fillId="0" borderId="1" xfId="0" applyFont="1" applyBorder="1" applyAlignment="1" applyProtection="1">
      <alignment horizontal="center" vertical="center"/>
    </xf>
    <xf numFmtId="0" fontId="13" fillId="0" borderId="5" xfId="0" applyFont="1" applyBorder="1" applyAlignment="1" applyProtection="1">
      <alignment horizontal="center" vertical="center"/>
    </xf>
    <xf numFmtId="0" fontId="10" fillId="0" borderId="2" xfId="0" applyFont="1" applyBorder="1" applyAlignment="1" applyProtection="1">
      <alignment horizontal="center" vertical="center" wrapText="1"/>
    </xf>
    <xf numFmtId="0" fontId="10" fillId="0" borderId="2" xfId="0" applyFont="1" applyBorder="1" applyAlignment="1" applyProtection="1">
      <alignment horizontal="center" vertical="center"/>
    </xf>
    <xf numFmtId="183" fontId="13" fillId="2" borderId="5" xfId="0" applyNumberFormat="1" applyFont="1" applyFill="1" applyBorder="1" applyAlignment="1" applyProtection="1">
      <alignment horizontal="center" vertical="center" shrinkToFit="1"/>
      <protection locked="0"/>
    </xf>
    <xf numFmtId="183" fontId="13" fillId="2" borderId="15" xfId="0" applyNumberFormat="1" applyFont="1" applyFill="1" applyBorder="1" applyAlignment="1" applyProtection="1">
      <alignment horizontal="center" vertical="center" shrinkToFit="1"/>
      <protection locked="0"/>
    </xf>
    <xf numFmtId="0" fontId="12" fillId="0" borderId="0" xfId="0" applyFont="1" applyAlignment="1" applyProtection="1">
      <alignment vertical="center" shrinkToFit="1"/>
    </xf>
    <xf numFmtId="177" fontId="13" fillId="2" borderId="1" xfId="0" applyNumberFormat="1" applyFont="1" applyFill="1" applyBorder="1" applyAlignment="1" applyProtection="1">
      <alignment horizontal="center" vertical="center" shrinkToFit="1"/>
      <protection locked="0"/>
    </xf>
    <xf numFmtId="177" fontId="13" fillId="2" borderId="5" xfId="0" applyNumberFormat="1" applyFont="1" applyFill="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xf>
    <xf numFmtId="0" fontId="39" fillId="0" borderId="0" xfId="0" applyFont="1" applyBorder="1" applyAlignment="1" applyProtection="1">
      <alignment vertical="center" wrapText="1"/>
    </xf>
    <xf numFmtId="0" fontId="17" fillId="0" borderId="2" xfId="0" applyFont="1" applyBorder="1" applyAlignment="1" applyProtection="1">
      <alignment horizontal="center" vertical="center" wrapText="1" shrinkToFit="1"/>
    </xf>
    <xf numFmtId="0" fontId="18" fillId="0" borderId="2" xfId="0" applyFont="1" applyBorder="1" applyAlignment="1" applyProtection="1">
      <alignment horizontal="center" vertical="center" wrapText="1" shrinkToFit="1"/>
    </xf>
    <xf numFmtId="0" fontId="18" fillId="0" borderId="2" xfId="0" applyFont="1" applyBorder="1" applyAlignment="1" applyProtection="1">
      <alignment horizontal="center" vertical="center" shrinkToFit="1"/>
    </xf>
    <xf numFmtId="0" fontId="38" fillId="0" borderId="5" xfId="0" applyFont="1" applyBorder="1" applyAlignment="1" applyProtection="1">
      <alignment vertical="center" wrapText="1" shrinkToFit="1"/>
    </xf>
    <xf numFmtId="0" fontId="38" fillId="0" borderId="15" xfId="0" applyFont="1" applyBorder="1" applyAlignment="1" applyProtection="1">
      <alignment vertical="center" wrapText="1" shrinkToFit="1"/>
    </xf>
    <xf numFmtId="0" fontId="36" fillId="0" borderId="0" xfId="0" applyFont="1" applyAlignment="1" applyProtection="1">
      <alignment vertical="center" wrapText="1" shrinkToFit="1"/>
    </xf>
    <xf numFmtId="0" fontId="13" fillId="2" borderId="29" xfId="0" applyFont="1" applyFill="1" applyBorder="1" applyAlignment="1" applyProtection="1">
      <alignment vertical="center" shrinkToFit="1"/>
      <protection locked="0"/>
    </xf>
    <xf numFmtId="0" fontId="13" fillId="2" borderId="30" xfId="0" applyFont="1" applyFill="1" applyBorder="1" applyAlignment="1" applyProtection="1">
      <alignment vertical="center" shrinkToFit="1"/>
      <protection locked="0"/>
    </xf>
    <xf numFmtId="0" fontId="13" fillId="2" borderId="31" xfId="0" applyFont="1" applyFill="1" applyBorder="1" applyAlignment="1" applyProtection="1">
      <alignment vertical="center" shrinkToFit="1"/>
      <protection locked="0"/>
    </xf>
    <xf numFmtId="0" fontId="12" fillId="0" borderId="0" xfId="0" applyFont="1" applyAlignment="1" applyProtection="1">
      <alignment vertical="top" wrapText="1"/>
    </xf>
    <xf numFmtId="0" fontId="10" fillId="2" borderId="29" xfId="0" applyFont="1" applyFill="1" applyBorder="1" applyAlignment="1" applyProtection="1">
      <alignment horizontal="center" vertical="center" shrinkToFit="1"/>
      <protection locked="0"/>
    </xf>
    <xf numFmtId="0" fontId="10" fillId="2" borderId="30" xfId="0" applyFont="1" applyFill="1" applyBorder="1" applyAlignment="1" applyProtection="1">
      <alignment horizontal="center" vertical="center" shrinkToFit="1"/>
      <protection locked="0"/>
    </xf>
    <xf numFmtId="0" fontId="10" fillId="2" borderId="31" xfId="0" applyFont="1" applyFill="1" applyBorder="1" applyAlignment="1" applyProtection="1">
      <alignment horizontal="center" vertical="center" shrinkToFit="1"/>
      <protection locked="0"/>
    </xf>
    <xf numFmtId="0" fontId="13" fillId="2" borderId="27" xfId="0" applyFont="1" applyFill="1" applyBorder="1" applyAlignment="1" applyProtection="1">
      <alignment horizontal="center" vertical="center" shrinkToFit="1"/>
      <protection locked="0"/>
    </xf>
    <xf numFmtId="0" fontId="13" fillId="2" borderId="28" xfId="0" applyFont="1" applyFill="1" applyBorder="1" applyAlignment="1" applyProtection="1">
      <alignment horizontal="center" vertical="center" shrinkToFit="1"/>
      <protection locked="0"/>
    </xf>
    <xf numFmtId="0" fontId="13" fillId="2" borderId="23" xfId="0" applyFont="1" applyFill="1" applyBorder="1" applyAlignment="1" applyProtection="1">
      <alignment horizontal="center" vertical="center" shrinkToFit="1"/>
      <protection locked="0"/>
    </xf>
    <xf numFmtId="0" fontId="10" fillId="2" borderId="24" xfId="0" applyFont="1" applyFill="1" applyBorder="1" applyAlignment="1" applyProtection="1">
      <alignment horizontal="center" vertical="center" shrinkToFit="1"/>
      <protection locked="0"/>
    </xf>
    <xf numFmtId="0" fontId="10" fillId="2" borderId="25" xfId="0" applyFont="1" applyFill="1" applyBorder="1" applyAlignment="1" applyProtection="1">
      <alignment horizontal="center" vertical="center" shrinkToFit="1"/>
      <protection locked="0"/>
    </xf>
    <xf numFmtId="0" fontId="10" fillId="2" borderId="26" xfId="0" applyFont="1" applyFill="1" applyBorder="1" applyAlignment="1" applyProtection="1">
      <alignment horizontal="center" vertical="center" shrinkToFit="1"/>
      <protection locked="0"/>
    </xf>
    <xf numFmtId="0" fontId="16" fillId="0" borderId="0" xfId="0" applyFont="1" applyAlignment="1" applyProtection="1">
      <alignment vertical="center" wrapText="1" shrinkToFit="1"/>
    </xf>
    <xf numFmtId="0" fontId="40" fillId="0" borderId="5" xfId="0" applyFont="1" applyBorder="1" applyAlignment="1" applyProtection="1">
      <alignment vertical="center" shrinkToFit="1"/>
    </xf>
    <xf numFmtId="0" fontId="40" fillId="0" borderId="15" xfId="0" applyFont="1" applyBorder="1" applyAlignment="1" applyProtection="1">
      <alignment vertical="center" shrinkToFit="1"/>
    </xf>
    <xf numFmtId="0" fontId="9" fillId="0" borderId="14" xfId="0" applyFont="1" applyBorder="1" applyAlignment="1" applyProtection="1">
      <alignment horizontal="center" vertical="center" shrinkToFit="1"/>
      <protection hidden="1"/>
    </xf>
    <xf numFmtId="0" fontId="13" fillId="2" borderId="1" xfId="0" applyFont="1" applyFill="1" applyBorder="1" applyAlignment="1" applyProtection="1">
      <alignment horizontal="right" vertical="center" shrinkToFit="1"/>
      <protection locked="0"/>
    </xf>
    <xf numFmtId="0" fontId="13" fillId="2" borderId="5" xfId="0" applyFont="1" applyFill="1" applyBorder="1" applyAlignment="1" applyProtection="1">
      <alignment horizontal="right" vertical="center" shrinkToFit="1"/>
      <protection locked="0"/>
    </xf>
    <xf numFmtId="0" fontId="15"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0" fontId="42" fillId="0" borderId="2" xfId="0" applyFont="1" applyBorder="1" applyAlignment="1" applyProtection="1">
      <alignment horizontal="center" vertical="center"/>
    </xf>
    <xf numFmtId="0" fontId="37" fillId="3" borderId="1" xfId="0" applyFont="1" applyFill="1" applyBorder="1" applyAlignment="1" applyProtection="1">
      <alignment horizontal="center" vertical="center"/>
    </xf>
    <xf numFmtId="0" fontId="37" fillId="3" borderId="5" xfId="0" applyFont="1" applyFill="1" applyBorder="1" applyAlignment="1" applyProtection="1">
      <alignment horizontal="center" vertical="center"/>
    </xf>
    <xf numFmtId="0" fontId="37" fillId="3" borderId="15" xfId="0" applyFont="1" applyFill="1" applyBorder="1" applyAlignment="1" applyProtection="1">
      <alignment horizontal="center" vertical="center"/>
    </xf>
    <xf numFmtId="49" fontId="13" fillId="2" borderId="27" xfId="0" applyNumberFormat="1" applyFont="1" applyFill="1" applyBorder="1" applyAlignment="1" applyProtection="1">
      <alignment horizontal="center" vertical="center" shrinkToFit="1"/>
      <protection locked="0"/>
    </xf>
    <xf numFmtId="49" fontId="13" fillId="2" borderId="28" xfId="0" applyNumberFormat="1" applyFont="1" applyFill="1" applyBorder="1" applyAlignment="1" applyProtection="1">
      <alignment horizontal="center" vertical="center" shrinkToFit="1"/>
      <protection locked="0"/>
    </xf>
    <xf numFmtId="49" fontId="13" fillId="2" borderId="23" xfId="0" applyNumberFormat="1" applyFont="1" applyFill="1" applyBorder="1" applyAlignment="1" applyProtection="1">
      <alignment horizontal="center" vertical="center" shrinkToFit="1"/>
      <protection locked="0"/>
    </xf>
    <xf numFmtId="0" fontId="13" fillId="0" borderId="5" xfId="0" applyFont="1" applyBorder="1" applyAlignment="1" applyProtection="1">
      <alignment horizontal="left" vertical="center"/>
    </xf>
    <xf numFmtId="0" fontId="13" fillId="0" borderId="15" xfId="0" applyFont="1" applyBorder="1" applyAlignment="1" applyProtection="1">
      <alignment horizontal="center" vertical="center"/>
    </xf>
    <xf numFmtId="0" fontId="13" fillId="2" borderId="1" xfId="0" applyFont="1" applyFill="1" applyBorder="1" applyAlignment="1" applyProtection="1">
      <alignment horizontal="center" vertical="center" shrinkToFit="1"/>
      <protection locked="0"/>
    </xf>
    <xf numFmtId="0" fontId="13" fillId="2" borderId="5" xfId="0" applyFont="1" applyFill="1" applyBorder="1" applyAlignment="1" applyProtection="1">
      <alignment horizontal="center" vertical="center" shrinkToFit="1"/>
      <protection locked="0"/>
    </xf>
    <xf numFmtId="0" fontId="10" fillId="0" borderId="2" xfId="0" applyFont="1" applyBorder="1" applyAlignment="1" applyProtection="1">
      <alignment horizontal="center" vertical="center" wrapText="1" shrinkToFit="1"/>
    </xf>
    <xf numFmtId="49" fontId="19" fillId="2" borderId="5" xfId="0" applyNumberFormat="1" applyFont="1" applyFill="1" applyBorder="1" applyAlignment="1" applyProtection="1">
      <alignment horizontal="center" vertical="center" shrinkToFit="1"/>
      <protection locked="0"/>
    </xf>
    <xf numFmtId="49" fontId="19" fillId="2" borderId="15" xfId="0" applyNumberFormat="1" applyFont="1" applyFill="1" applyBorder="1" applyAlignment="1" applyProtection="1">
      <alignment horizontal="center" vertical="center" shrinkToFit="1"/>
      <protection locked="0"/>
    </xf>
    <xf numFmtId="0" fontId="10" fillId="0" borderId="21" xfId="0" applyFont="1" applyBorder="1" applyAlignment="1" applyProtection="1">
      <alignment horizontal="center" vertical="center" textRotation="255"/>
    </xf>
    <xf numFmtId="0" fontId="10" fillId="0" borderId="32" xfId="0" applyFont="1" applyBorder="1" applyAlignment="1" applyProtection="1">
      <alignment horizontal="center" vertical="center" textRotation="255"/>
    </xf>
    <xf numFmtId="0" fontId="10" fillId="0" borderId="22" xfId="0" applyFont="1" applyBorder="1" applyAlignment="1" applyProtection="1">
      <alignment horizontal="center" vertical="center" textRotation="255"/>
    </xf>
    <xf numFmtId="49" fontId="10" fillId="2" borderId="24" xfId="0" applyNumberFormat="1" applyFont="1" applyFill="1" applyBorder="1" applyAlignment="1" applyProtection="1">
      <alignment horizontal="center" vertical="center" shrinkToFit="1"/>
      <protection locked="0"/>
    </xf>
    <xf numFmtId="49" fontId="10" fillId="2" borderId="25" xfId="0" applyNumberFormat="1" applyFont="1" applyFill="1" applyBorder="1" applyAlignment="1" applyProtection="1">
      <alignment horizontal="center" vertical="center" shrinkToFit="1"/>
      <protection locked="0"/>
    </xf>
    <xf numFmtId="49" fontId="10" fillId="2" borderId="26" xfId="0" applyNumberFormat="1" applyFont="1" applyFill="1" applyBorder="1" applyAlignment="1" applyProtection="1">
      <alignment horizontal="center" vertical="center" shrinkToFit="1"/>
      <protection locked="0"/>
    </xf>
    <xf numFmtId="0" fontId="12" fillId="2" borderId="24" xfId="0" applyFont="1" applyFill="1" applyBorder="1" applyAlignment="1" applyProtection="1">
      <alignment horizontal="center" vertical="center" shrinkToFit="1"/>
      <protection locked="0"/>
    </xf>
    <xf numFmtId="0" fontId="12" fillId="2" borderId="25" xfId="0" applyFont="1" applyFill="1" applyBorder="1" applyAlignment="1" applyProtection="1">
      <alignment horizontal="center" vertical="center" shrinkToFit="1"/>
      <protection locked="0"/>
    </xf>
    <xf numFmtId="0" fontId="12" fillId="2" borderId="26" xfId="0" applyFont="1" applyFill="1" applyBorder="1" applyAlignment="1" applyProtection="1">
      <alignment horizontal="center" vertical="center" shrinkToFit="1"/>
      <protection locked="0"/>
    </xf>
    <xf numFmtId="179" fontId="13" fillId="3" borderId="1" xfId="0" applyNumberFormat="1" applyFont="1" applyFill="1" applyBorder="1" applyAlignment="1" applyProtection="1">
      <alignment horizontal="center" vertical="center" shrinkToFit="1"/>
      <protection locked="0"/>
    </xf>
    <xf numFmtId="179" fontId="13" fillId="3" borderId="5" xfId="0" applyNumberFormat="1" applyFont="1" applyFill="1" applyBorder="1" applyAlignment="1" applyProtection="1">
      <alignment horizontal="center" vertical="center" shrinkToFit="1"/>
      <protection locked="0"/>
    </xf>
    <xf numFmtId="179" fontId="13" fillId="3" borderId="15" xfId="0" applyNumberFormat="1" applyFont="1" applyFill="1" applyBorder="1" applyAlignment="1" applyProtection="1">
      <alignment horizontal="center" vertical="center" shrinkToFit="1"/>
      <protection locked="0"/>
    </xf>
    <xf numFmtId="0" fontId="10" fillId="0" borderId="21" xfId="0" applyFont="1" applyBorder="1" applyAlignment="1" applyProtection="1">
      <alignment horizontal="center" vertical="center" textRotation="255" wrapText="1"/>
    </xf>
    <xf numFmtId="0" fontId="10" fillId="0" borderId="32" xfId="0" applyFont="1" applyBorder="1" applyAlignment="1" applyProtection="1">
      <alignment horizontal="center" vertical="center" textRotation="255" wrapText="1"/>
    </xf>
    <xf numFmtId="0" fontId="13" fillId="2" borderId="27" xfId="0" applyFont="1" applyFill="1" applyBorder="1" applyAlignment="1" applyProtection="1">
      <alignment horizontal="center" vertical="center"/>
      <protection locked="0"/>
    </xf>
    <xf numFmtId="0" fontId="13" fillId="2" borderId="28"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178" fontId="13" fillId="3" borderId="2" xfId="0" applyNumberFormat="1" applyFont="1" applyFill="1" applyBorder="1" applyAlignment="1" applyProtection="1">
      <alignment horizontal="center" vertical="center" shrinkToFit="1"/>
      <protection locked="0"/>
    </xf>
    <xf numFmtId="0" fontId="10" fillId="2" borderId="1"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176" fontId="13" fillId="0" borderId="2" xfId="0" applyNumberFormat="1" applyFont="1" applyFill="1" applyBorder="1" applyAlignment="1" applyProtection="1">
      <alignment horizontal="center" vertical="center" shrinkToFit="1"/>
      <protection locked="0"/>
    </xf>
    <xf numFmtId="178" fontId="13" fillId="2" borderId="2" xfId="0" applyNumberFormat="1" applyFont="1" applyFill="1" applyBorder="1" applyAlignment="1" applyProtection="1">
      <alignment horizontal="center" vertical="center" shrinkToFit="1"/>
      <protection locked="0"/>
    </xf>
    <xf numFmtId="177" fontId="13" fillId="2" borderId="15" xfId="0" applyNumberFormat="1" applyFont="1" applyFill="1" applyBorder="1" applyAlignment="1" applyProtection="1">
      <alignment horizontal="center" vertical="center" shrinkToFit="1"/>
      <protection locked="0"/>
    </xf>
    <xf numFmtId="0" fontId="37" fillId="0" borderId="33" xfId="0" applyFont="1" applyBorder="1" applyAlignment="1" applyProtection="1">
      <alignment horizontal="right" vertical="center"/>
    </xf>
    <xf numFmtId="0" fontId="37" fillId="0" borderId="16" xfId="0" applyFont="1" applyBorder="1" applyAlignment="1" applyProtection="1">
      <alignment horizontal="right" vertical="center"/>
    </xf>
    <xf numFmtId="0" fontId="37" fillId="0" borderId="11" xfId="0" applyFont="1" applyBorder="1" applyAlignment="1" applyProtection="1">
      <alignment horizontal="right" vertical="center"/>
    </xf>
    <xf numFmtId="0" fontId="37" fillId="0" borderId="0" xfId="0" applyFont="1" applyBorder="1" applyAlignment="1" applyProtection="1">
      <alignment horizontal="right" vertical="center"/>
    </xf>
    <xf numFmtId="0" fontId="37" fillId="0" borderId="13" xfId="0" applyFont="1" applyBorder="1" applyAlignment="1" applyProtection="1">
      <alignment horizontal="right" vertical="center"/>
    </xf>
    <xf numFmtId="0" fontId="37" fillId="0" borderId="14" xfId="0" applyFont="1" applyBorder="1" applyAlignment="1" applyProtection="1">
      <alignment horizontal="right" vertical="center"/>
    </xf>
    <xf numFmtId="0" fontId="37" fillId="0" borderId="16" xfId="0" applyFont="1" applyBorder="1" applyAlignment="1" applyProtection="1">
      <alignment horizontal="left" vertical="center"/>
    </xf>
    <xf numFmtId="0" fontId="37" fillId="0" borderId="0" xfId="0" applyFont="1" applyBorder="1" applyAlignment="1" applyProtection="1">
      <alignment horizontal="left" vertical="center"/>
    </xf>
    <xf numFmtId="0" fontId="37" fillId="0" borderId="14" xfId="0" applyFont="1" applyBorder="1" applyAlignment="1" applyProtection="1">
      <alignment horizontal="left" vertical="center"/>
    </xf>
    <xf numFmtId="0" fontId="37" fillId="0" borderId="33" xfId="0" applyFont="1" applyBorder="1" applyAlignment="1" applyProtection="1">
      <alignment horizontal="center" vertical="center"/>
    </xf>
    <xf numFmtId="0" fontId="37" fillId="0" borderId="16" xfId="0" applyFont="1" applyBorder="1" applyAlignment="1" applyProtection="1">
      <alignment horizontal="center" vertical="center"/>
    </xf>
    <xf numFmtId="0" fontId="37" fillId="0" borderId="10" xfId="0" applyFont="1" applyBorder="1" applyAlignment="1" applyProtection="1">
      <alignment horizontal="center" vertical="center"/>
    </xf>
    <xf numFmtId="0" fontId="37" fillId="0" borderId="11" xfId="0" applyFont="1" applyBorder="1" applyAlignment="1" applyProtection="1">
      <alignment horizontal="center" vertical="center"/>
    </xf>
    <xf numFmtId="0" fontId="37" fillId="0" borderId="0" xfId="0" applyFont="1" applyBorder="1" applyAlignment="1" applyProtection="1">
      <alignment horizontal="center" vertical="center"/>
    </xf>
    <xf numFmtId="0" fontId="37" fillId="0" borderId="12" xfId="0" applyFont="1" applyBorder="1" applyAlignment="1" applyProtection="1">
      <alignment horizontal="center" vertical="center"/>
    </xf>
    <xf numFmtId="0" fontId="37" fillId="0" borderId="13" xfId="0" applyFont="1" applyBorder="1" applyAlignment="1" applyProtection="1">
      <alignment horizontal="center" vertical="center"/>
    </xf>
    <xf numFmtId="0" fontId="37" fillId="0" borderId="14" xfId="0" applyFont="1" applyBorder="1" applyAlignment="1" applyProtection="1">
      <alignment horizontal="center" vertical="center"/>
    </xf>
    <xf numFmtId="0" fontId="37" fillId="0" borderId="7" xfId="0" applyFont="1" applyBorder="1" applyAlignment="1" applyProtection="1">
      <alignment horizontal="center" vertical="center"/>
    </xf>
    <xf numFmtId="0" fontId="42" fillId="0" borderId="11" xfId="0" applyFont="1" applyBorder="1" applyAlignment="1" applyProtection="1">
      <alignment horizontal="center" vertical="center" shrinkToFit="1"/>
    </xf>
    <xf numFmtId="0" fontId="42" fillId="0" borderId="0" xfId="0" applyFont="1" applyBorder="1" applyAlignment="1" applyProtection="1">
      <alignment horizontal="center" vertical="center" shrinkToFit="1"/>
    </xf>
    <xf numFmtId="0" fontId="42" fillId="0" borderId="12" xfId="0" applyFont="1" applyBorder="1" applyAlignment="1" applyProtection="1">
      <alignment horizontal="center" vertical="center" shrinkToFit="1"/>
    </xf>
    <xf numFmtId="0" fontId="42" fillId="0" borderId="47" xfId="0" applyFont="1" applyBorder="1" applyAlignment="1" applyProtection="1">
      <alignment horizontal="center" vertical="center" shrinkToFit="1"/>
    </xf>
    <xf numFmtId="0" fontId="42" fillId="0" borderId="46" xfId="0" applyFont="1" applyBorder="1" applyAlignment="1" applyProtection="1">
      <alignment horizontal="center" vertical="center" shrinkToFit="1"/>
    </xf>
    <xf numFmtId="0" fontId="42" fillId="0" borderId="9" xfId="0" applyFont="1" applyBorder="1" applyAlignment="1" applyProtection="1">
      <alignment horizontal="center" vertical="center" shrinkToFit="1"/>
    </xf>
    <xf numFmtId="0" fontId="42" fillId="0" borderId="13" xfId="0" applyFont="1" applyBorder="1" applyAlignment="1" applyProtection="1">
      <alignment horizontal="center" vertical="center" shrinkToFit="1"/>
    </xf>
    <xf numFmtId="0" fontId="42" fillId="0" borderId="14" xfId="0" applyFont="1" applyBorder="1" applyAlignment="1" applyProtection="1">
      <alignment horizontal="center" vertical="center" shrinkToFit="1"/>
    </xf>
    <xf numFmtId="0" fontId="42" fillId="0" borderId="7" xfId="0" applyFont="1" applyBorder="1" applyAlignment="1" applyProtection="1">
      <alignment horizontal="center" vertical="center" shrinkToFit="1"/>
    </xf>
    <xf numFmtId="0" fontId="41" fillId="0" borderId="0" xfId="0" applyFont="1" applyAlignment="1" applyProtection="1">
      <alignment horizontal="center" vertical="center" shrinkToFit="1"/>
    </xf>
    <xf numFmtId="0" fontId="41" fillId="0" borderId="14" xfId="0" applyFont="1" applyBorder="1" applyAlignment="1" applyProtection="1">
      <alignment horizontal="center" vertical="center" shrinkToFit="1"/>
    </xf>
    <xf numFmtId="0" fontId="47" fillId="0" borderId="29" xfId="0" applyNumberFormat="1" applyFont="1" applyBorder="1" applyAlignment="1" applyProtection="1">
      <alignment horizontal="center" vertical="center" shrinkToFit="1"/>
    </xf>
    <xf numFmtId="0" fontId="47" fillId="0" borderId="30" xfId="0" applyNumberFormat="1" applyFont="1" applyBorder="1" applyAlignment="1" applyProtection="1">
      <alignment horizontal="center" vertical="center" shrinkToFit="1"/>
    </xf>
    <xf numFmtId="0" fontId="47" fillId="0" borderId="31" xfId="0" applyNumberFormat="1" applyFont="1" applyBorder="1" applyAlignment="1" applyProtection="1">
      <alignment horizontal="center" vertical="center" shrinkToFit="1"/>
    </xf>
    <xf numFmtId="0" fontId="47" fillId="0" borderId="27" xfId="0" applyNumberFormat="1" applyFont="1" applyBorder="1" applyAlignment="1" applyProtection="1">
      <alignment horizontal="center" vertical="center" shrinkToFit="1"/>
    </xf>
    <xf numFmtId="0" fontId="47" fillId="0" borderId="28" xfId="0" applyNumberFormat="1" applyFont="1" applyBorder="1" applyAlignment="1" applyProtection="1">
      <alignment horizontal="center" vertical="center" shrinkToFit="1"/>
    </xf>
    <xf numFmtId="0" fontId="47" fillId="0" borderId="23" xfId="0" applyNumberFormat="1" applyFont="1" applyBorder="1" applyAlignment="1" applyProtection="1">
      <alignment horizontal="center" vertical="center" shrinkToFit="1"/>
    </xf>
    <xf numFmtId="0" fontId="37" fillId="0" borderId="27" xfId="0" applyFont="1" applyBorder="1" applyAlignment="1" applyProtection="1">
      <alignment horizontal="center" vertical="center" shrinkToFit="1"/>
    </xf>
    <xf numFmtId="0" fontId="37" fillId="0" borderId="28" xfId="0" applyFont="1" applyBorder="1" applyAlignment="1" applyProtection="1">
      <alignment horizontal="center" vertical="center" shrinkToFit="1"/>
    </xf>
    <xf numFmtId="0" fontId="37" fillId="0" borderId="23" xfId="0" applyFont="1" applyBorder="1" applyAlignment="1" applyProtection="1">
      <alignment horizontal="center" vertical="center" shrinkToFit="1"/>
    </xf>
    <xf numFmtId="0" fontId="37" fillId="0" borderId="24" xfId="0" applyFont="1" applyBorder="1" applyAlignment="1" applyProtection="1">
      <alignment horizontal="center" vertical="center" shrinkToFit="1"/>
    </xf>
    <xf numFmtId="0" fontId="37" fillId="0" borderId="25" xfId="0" applyFont="1" applyBorder="1" applyAlignment="1" applyProtection="1">
      <alignment horizontal="center" vertical="center" shrinkToFit="1"/>
    </xf>
    <xf numFmtId="0" fontId="37" fillId="0" borderId="26" xfId="0" applyFont="1" applyBorder="1" applyAlignment="1" applyProtection="1">
      <alignment horizontal="center" vertical="center" shrinkToFit="1"/>
    </xf>
    <xf numFmtId="0" fontId="42" fillId="0" borderId="10" xfId="0" applyFont="1" applyBorder="1" applyAlignment="1" applyProtection="1">
      <alignment horizontal="center" vertical="center"/>
    </xf>
    <xf numFmtId="0" fontId="42" fillId="0" borderId="12" xfId="0" applyFont="1" applyBorder="1" applyAlignment="1" applyProtection="1">
      <alignment horizontal="center" vertical="center"/>
    </xf>
    <xf numFmtId="0" fontId="42" fillId="0" borderId="7" xfId="0" applyFont="1" applyBorder="1" applyAlignment="1" applyProtection="1">
      <alignment horizontal="center" vertical="center"/>
    </xf>
    <xf numFmtId="0" fontId="42" fillId="0" borderId="29" xfId="0" applyFont="1" applyBorder="1" applyAlignment="1" applyProtection="1">
      <alignment horizontal="center" vertical="center" shrinkToFit="1"/>
    </xf>
    <xf numFmtId="0" fontId="42" fillId="0" borderId="30" xfId="0" applyFont="1" applyBorder="1" applyAlignment="1" applyProtection="1">
      <alignment horizontal="center" vertical="center" shrinkToFit="1"/>
    </xf>
    <xf numFmtId="0" fontId="42" fillId="0" borderId="31" xfId="0" applyFont="1" applyBorder="1" applyAlignment="1" applyProtection="1">
      <alignment horizontal="center" vertical="center" shrinkToFit="1"/>
    </xf>
    <xf numFmtId="0" fontId="42" fillId="0" borderId="27" xfId="0" applyFont="1" applyBorder="1" applyAlignment="1" applyProtection="1">
      <alignment horizontal="center" vertical="center" shrinkToFit="1"/>
    </xf>
    <xf numFmtId="0" fontId="42" fillId="0" borderId="28" xfId="0" applyFont="1" applyBorder="1" applyAlignment="1" applyProtection="1">
      <alignment horizontal="center" vertical="center" shrinkToFit="1"/>
    </xf>
    <xf numFmtId="0" fontId="42" fillId="0" borderId="23" xfId="0" applyFont="1" applyBorder="1" applyAlignment="1" applyProtection="1">
      <alignment horizontal="center" vertical="center" shrinkToFit="1"/>
    </xf>
    <xf numFmtId="0" fontId="48" fillId="0" borderId="36" xfId="0" applyFont="1" applyBorder="1" applyAlignment="1" applyProtection="1">
      <alignment horizontal="center" vertical="center"/>
    </xf>
    <xf numFmtId="0" fontId="48" fillId="0" borderId="32" xfId="0" applyFont="1" applyBorder="1" applyAlignment="1" applyProtection="1">
      <alignment horizontal="center" vertical="center"/>
    </xf>
    <xf numFmtId="0" fontId="48" fillId="0" borderId="22" xfId="0" applyFont="1" applyBorder="1" applyAlignment="1" applyProtection="1">
      <alignment horizontal="center" vertical="center"/>
    </xf>
    <xf numFmtId="0" fontId="48" fillId="0" borderId="37" xfId="0" applyFont="1" applyBorder="1" applyAlignment="1" applyProtection="1">
      <alignment horizontal="center" vertical="center"/>
    </xf>
    <xf numFmtId="0" fontId="48" fillId="0" borderId="32" xfId="0" applyFont="1" applyBorder="1" applyAlignment="1" applyProtection="1">
      <alignment horizontal="center" vertical="center" shrinkToFit="1"/>
    </xf>
    <xf numFmtId="0" fontId="48" fillId="0" borderId="22" xfId="0" applyFont="1" applyBorder="1" applyAlignment="1" applyProtection="1">
      <alignment horizontal="center" vertical="center" shrinkToFit="1"/>
    </xf>
    <xf numFmtId="0" fontId="37" fillId="0" borderId="16"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14" xfId="0" applyFont="1" applyBorder="1" applyAlignment="1">
      <alignment horizontal="center" vertical="center" shrinkToFit="1"/>
    </xf>
    <xf numFmtId="0" fontId="42" fillId="0" borderId="21" xfId="0" applyFont="1" applyBorder="1" applyAlignment="1" applyProtection="1">
      <alignment horizontal="center" vertical="center"/>
    </xf>
    <xf numFmtId="0" fontId="42" fillId="0" borderId="32" xfId="0" applyFont="1" applyBorder="1" applyAlignment="1" applyProtection="1">
      <alignment horizontal="center" vertical="center"/>
    </xf>
    <xf numFmtId="0" fontId="42" fillId="0" borderId="22" xfId="0" applyFont="1" applyBorder="1" applyAlignment="1" applyProtection="1">
      <alignment horizontal="center" vertical="center"/>
    </xf>
    <xf numFmtId="0" fontId="47" fillId="0" borderId="21" xfId="0" applyFont="1" applyBorder="1" applyAlignment="1" applyProtection="1">
      <alignment horizontal="center" vertical="center"/>
    </xf>
    <xf numFmtId="0" fontId="47" fillId="0" borderId="37" xfId="0" applyFont="1" applyBorder="1" applyAlignment="1" applyProtection="1">
      <alignment horizontal="center" vertical="center"/>
    </xf>
    <xf numFmtId="0" fontId="42" fillId="0" borderId="36" xfId="0" applyFont="1" applyBorder="1" applyAlignment="1" applyProtection="1">
      <alignment horizontal="center" vertical="center"/>
    </xf>
    <xf numFmtId="0" fontId="42" fillId="0" borderId="2" xfId="0" applyFont="1" applyBorder="1" applyAlignment="1" applyProtection="1">
      <alignment horizontal="center" vertical="center" shrinkToFit="1"/>
    </xf>
    <xf numFmtId="0" fontId="47" fillId="0" borderId="2" xfId="0" applyFont="1" applyBorder="1" applyAlignment="1" applyProtection="1">
      <alignment horizontal="center" vertical="center" shrinkToFit="1"/>
    </xf>
    <xf numFmtId="0" fontId="47" fillId="0" borderId="3" xfId="0" applyFont="1" applyBorder="1" applyAlignment="1" applyProtection="1">
      <alignment horizontal="center" vertical="center" shrinkToFit="1"/>
    </xf>
    <xf numFmtId="0" fontId="42" fillId="0" borderId="36" xfId="0" applyFont="1" applyBorder="1" applyAlignment="1" applyProtection="1">
      <alignment horizontal="center" vertical="center" wrapText="1"/>
    </xf>
    <xf numFmtId="0" fontId="42" fillId="0" borderId="32" xfId="0" applyFont="1" applyBorder="1" applyAlignment="1" applyProtection="1">
      <alignment horizontal="center" vertical="center" wrapText="1"/>
    </xf>
    <xf numFmtId="0" fontId="42" fillId="0" borderId="22" xfId="0" applyFont="1" applyBorder="1" applyAlignment="1" applyProtection="1">
      <alignment horizontal="center" vertical="center" wrapText="1"/>
    </xf>
    <xf numFmtId="0" fontId="42" fillId="0" borderId="33" xfId="0" applyFont="1" applyBorder="1" applyAlignment="1" applyProtection="1">
      <alignment horizontal="center" vertical="center"/>
    </xf>
    <xf numFmtId="0" fontId="42" fillId="0" borderId="11" xfId="0" applyFont="1" applyBorder="1" applyAlignment="1" applyProtection="1">
      <alignment horizontal="center" vertical="center"/>
    </xf>
    <xf numFmtId="0" fontId="42" fillId="0" borderId="13" xfId="0" applyFont="1" applyBorder="1" applyAlignment="1" applyProtection="1">
      <alignment horizontal="center" vertical="center"/>
    </xf>
    <xf numFmtId="178" fontId="42" fillId="0" borderId="33" xfId="0" applyNumberFormat="1" applyFont="1" applyBorder="1" applyAlignment="1">
      <alignment horizontal="center" vertical="center"/>
    </xf>
    <xf numFmtId="178" fontId="42" fillId="0" borderId="16" xfId="0" applyNumberFormat="1" applyFont="1" applyBorder="1" applyAlignment="1">
      <alignment horizontal="center" vertical="center"/>
    </xf>
    <xf numFmtId="178" fontId="42" fillId="0" borderId="10" xfId="0" applyNumberFormat="1" applyFont="1" applyBorder="1" applyAlignment="1">
      <alignment horizontal="center" vertical="center"/>
    </xf>
    <xf numFmtId="178" fontId="42" fillId="0" borderId="11" xfId="0" applyNumberFormat="1" applyFont="1" applyBorder="1" applyAlignment="1">
      <alignment horizontal="center" vertical="center"/>
    </xf>
    <xf numFmtId="178" fontId="42" fillId="0" borderId="0" xfId="0" applyNumberFormat="1" applyFont="1" applyBorder="1" applyAlignment="1">
      <alignment horizontal="center" vertical="center"/>
    </xf>
    <xf numFmtId="178" fontId="42" fillId="0" borderId="12" xfId="0" applyNumberFormat="1" applyFont="1" applyBorder="1" applyAlignment="1">
      <alignment horizontal="center" vertical="center"/>
    </xf>
    <xf numFmtId="178" fontId="42" fillId="0" borderId="13" xfId="0" applyNumberFormat="1" applyFont="1" applyBorder="1" applyAlignment="1">
      <alignment horizontal="center" vertical="center"/>
    </xf>
    <xf numFmtId="178" fontId="42" fillId="0" borderId="14" xfId="0" applyNumberFormat="1" applyFont="1" applyBorder="1" applyAlignment="1">
      <alignment horizontal="center" vertical="center"/>
    </xf>
    <xf numFmtId="178" fontId="42" fillId="0" borderId="7" xfId="0" applyNumberFormat="1" applyFont="1" applyBorder="1" applyAlignment="1">
      <alignment horizontal="center" vertical="center"/>
    </xf>
    <xf numFmtId="0" fontId="42" fillId="0" borderId="39" xfId="0" applyFont="1" applyBorder="1" applyAlignment="1" applyProtection="1">
      <alignment horizontal="center" vertical="center" shrinkToFit="1"/>
    </xf>
    <xf numFmtId="0" fontId="42" fillId="0" borderId="40" xfId="0" applyFont="1" applyBorder="1" applyAlignment="1" applyProtection="1">
      <alignment horizontal="center" vertical="center" shrinkToFit="1"/>
    </xf>
    <xf numFmtId="0" fontId="42" fillId="0" borderId="8" xfId="0" applyFont="1" applyBorder="1" applyAlignment="1" applyProtection="1">
      <alignment horizontal="center" vertical="center" shrinkToFit="1"/>
    </xf>
    <xf numFmtId="0" fontId="37" fillId="0" borderId="32" xfId="0" applyFont="1" applyBorder="1" applyAlignment="1" applyProtection="1">
      <alignment horizontal="center" vertical="center" shrinkToFit="1"/>
    </xf>
    <xf numFmtId="0" fontId="37" fillId="0" borderId="22" xfId="0" applyFont="1" applyBorder="1" applyAlignment="1" applyProtection="1">
      <alignment horizontal="center" vertical="center" shrinkToFit="1"/>
    </xf>
    <xf numFmtId="0" fontId="49" fillId="0" borderId="22" xfId="0" applyFont="1" applyBorder="1" applyAlignment="1" applyProtection="1">
      <alignment horizontal="center" vertical="center" shrinkToFit="1"/>
    </xf>
    <xf numFmtId="0" fontId="49" fillId="0" borderId="2" xfId="0" applyFont="1" applyBorder="1" applyAlignment="1" applyProtection="1">
      <alignment horizontal="center" vertical="center" shrinkToFit="1"/>
    </xf>
    <xf numFmtId="181" fontId="42" fillId="0" borderId="33" xfId="0" applyNumberFormat="1" applyFont="1" applyBorder="1" applyAlignment="1" applyProtection="1">
      <alignment horizontal="center" vertical="center"/>
    </xf>
    <xf numFmtId="181" fontId="42" fillId="0" borderId="16" xfId="0" applyNumberFormat="1" applyFont="1" applyBorder="1" applyAlignment="1" applyProtection="1">
      <alignment horizontal="center" vertical="center"/>
    </xf>
    <xf numFmtId="181" fontId="42" fillId="0" borderId="10" xfId="0" applyNumberFormat="1" applyFont="1" applyBorder="1" applyAlignment="1" applyProtection="1">
      <alignment horizontal="center" vertical="center"/>
    </xf>
    <xf numFmtId="181" fontId="42" fillId="0" borderId="11" xfId="0" applyNumberFormat="1" applyFont="1" applyBorder="1" applyAlignment="1" applyProtection="1">
      <alignment horizontal="center" vertical="center"/>
    </xf>
    <xf numFmtId="181" fontId="42" fillId="0" borderId="0" xfId="0" applyNumberFormat="1" applyFont="1" applyBorder="1" applyAlignment="1" applyProtection="1">
      <alignment horizontal="center" vertical="center"/>
    </xf>
    <xf numFmtId="181" fontId="42" fillId="0" borderId="12" xfId="0" applyNumberFormat="1" applyFont="1" applyBorder="1" applyAlignment="1" applyProtection="1">
      <alignment horizontal="center" vertical="center"/>
    </xf>
    <xf numFmtId="181" fontId="42" fillId="0" borderId="13" xfId="0" applyNumberFormat="1" applyFont="1" applyBorder="1" applyAlignment="1" applyProtection="1">
      <alignment horizontal="center" vertical="center"/>
    </xf>
    <xf numFmtId="181" fontId="42" fillId="0" borderId="14" xfId="0" applyNumberFormat="1" applyFont="1" applyBorder="1" applyAlignment="1" applyProtection="1">
      <alignment horizontal="center" vertical="center"/>
    </xf>
    <xf numFmtId="181" fontId="42" fillId="0" borderId="7" xfId="0" applyNumberFormat="1" applyFont="1" applyBorder="1" applyAlignment="1" applyProtection="1">
      <alignment horizontal="center" vertical="center"/>
    </xf>
    <xf numFmtId="0" fontId="42" fillId="0" borderId="33" xfId="0" applyFont="1" applyBorder="1" applyAlignment="1" applyProtection="1">
      <alignment horizontal="center" vertical="center" shrinkToFit="1"/>
    </xf>
    <xf numFmtId="0" fontId="42" fillId="0" borderId="16" xfId="0" applyFont="1" applyBorder="1" applyAlignment="1" applyProtection="1">
      <alignment horizontal="center" vertical="center" shrinkToFit="1"/>
    </xf>
    <xf numFmtId="0" fontId="42" fillId="0" borderId="10" xfId="0" applyFont="1" applyBorder="1" applyAlignment="1" applyProtection="1">
      <alignment horizontal="center" vertical="center" shrinkToFit="1"/>
    </xf>
    <xf numFmtId="0" fontId="42" fillId="0" borderId="21" xfId="0" applyFont="1" applyBorder="1" applyAlignment="1" applyProtection="1">
      <alignment horizontal="center" vertical="center" wrapText="1"/>
    </xf>
    <xf numFmtId="0" fontId="42" fillId="0" borderId="37" xfId="0" applyFont="1" applyBorder="1" applyAlignment="1" applyProtection="1">
      <alignment horizontal="center" vertical="center" wrapText="1"/>
    </xf>
    <xf numFmtId="3" fontId="42" fillId="0" borderId="39" xfId="0" applyNumberFormat="1" applyFont="1" applyBorder="1" applyAlignment="1" applyProtection="1">
      <alignment vertical="center" wrapText="1"/>
    </xf>
    <xf numFmtId="0" fontId="42" fillId="0" borderId="40" xfId="0" applyFont="1" applyBorder="1" applyAlignment="1" applyProtection="1">
      <alignment vertical="center" wrapText="1"/>
    </xf>
    <xf numFmtId="0" fontId="42" fillId="0" borderId="11" xfId="0" applyFont="1" applyBorder="1" applyAlignment="1" applyProtection="1">
      <alignment vertical="center" wrapText="1"/>
    </xf>
    <xf numFmtId="0" fontId="42" fillId="0" borderId="0" xfId="0" applyFont="1" applyBorder="1" applyAlignment="1" applyProtection="1">
      <alignment vertical="center" wrapText="1"/>
    </xf>
    <xf numFmtId="0" fontId="42" fillId="0" borderId="13" xfId="0" applyFont="1" applyBorder="1" applyAlignment="1" applyProtection="1">
      <alignment vertical="center" wrapText="1"/>
    </xf>
    <xf numFmtId="0" fontId="42" fillId="0" borderId="14" xfId="0" applyFont="1" applyBorder="1" applyAlignment="1" applyProtection="1">
      <alignment vertical="center" wrapText="1"/>
    </xf>
    <xf numFmtId="0" fontId="42" fillId="0" borderId="40" xfId="0" applyFont="1" applyBorder="1" applyAlignment="1" applyProtection="1">
      <alignment horizontal="center" vertical="center" wrapText="1"/>
    </xf>
    <xf numFmtId="0" fontId="42" fillId="0" borderId="0" xfId="0" applyFont="1" applyBorder="1" applyAlignment="1" applyProtection="1">
      <alignment horizontal="center" vertical="center" wrapText="1"/>
    </xf>
    <xf numFmtId="0" fontId="42" fillId="0" borderId="14" xfId="0" applyFont="1" applyBorder="1" applyAlignment="1" applyProtection="1">
      <alignment horizontal="center" vertical="center" wrapText="1"/>
    </xf>
    <xf numFmtId="0" fontId="37" fillId="0" borderId="0" xfId="0" applyFont="1" applyBorder="1" applyAlignment="1" applyProtection="1">
      <alignment horizontal="center" vertical="center" shrinkToFit="1"/>
    </xf>
    <xf numFmtId="0" fontId="37" fillId="0" borderId="17" xfId="0" applyFont="1" applyBorder="1" applyAlignment="1" applyProtection="1">
      <alignment horizontal="center" vertical="center" shrinkToFit="1"/>
    </xf>
    <xf numFmtId="0" fontId="50" fillId="0" borderId="33" xfId="0" applyFont="1" applyBorder="1" applyAlignment="1" applyProtection="1">
      <alignment horizontal="center" vertical="center" shrinkToFit="1"/>
    </xf>
    <xf numFmtId="0" fontId="50" fillId="0" borderId="11" xfId="0" applyFont="1" applyBorder="1" applyAlignment="1" applyProtection="1">
      <alignment horizontal="center" vertical="center" shrinkToFit="1"/>
    </xf>
    <xf numFmtId="0" fontId="50" fillId="0" borderId="13" xfId="0" applyFont="1" applyBorder="1" applyAlignment="1" applyProtection="1">
      <alignment horizontal="center" vertical="center" shrinkToFit="1"/>
    </xf>
    <xf numFmtId="0" fontId="50" fillId="0" borderId="16" xfId="0" applyFont="1" applyBorder="1" applyAlignment="1" applyProtection="1">
      <alignment horizontal="center" vertical="center" shrinkToFit="1"/>
    </xf>
    <xf numFmtId="0" fontId="50" fillId="0" borderId="0" xfId="0" applyFont="1" applyBorder="1" applyAlignment="1" applyProtection="1">
      <alignment horizontal="center" vertical="center" shrinkToFit="1"/>
    </xf>
    <xf numFmtId="0" fontId="50" fillId="0" borderId="14" xfId="0" applyFont="1" applyBorder="1" applyAlignment="1" applyProtection="1">
      <alignment horizontal="center" vertical="center" shrinkToFit="1"/>
    </xf>
    <xf numFmtId="0" fontId="42" fillId="0" borderId="0" xfId="0" applyFont="1" applyBorder="1" applyAlignment="1" applyProtection="1">
      <alignment vertical="center"/>
    </xf>
    <xf numFmtId="0" fontId="42" fillId="0" borderId="11" xfId="0" applyFont="1" applyBorder="1" applyAlignment="1" applyProtection="1">
      <alignment vertical="center"/>
    </xf>
    <xf numFmtId="0" fontId="42" fillId="0" borderId="0" xfId="0" applyFont="1" applyBorder="1" applyAlignment="1" applyProtection="1">
      <alignment horizontal="center" vertical="center"/>
    </xf>
    <xf numFmtId="0" fontId="50" fillId="0" borderId="16" xfId="0" applyFont="1" applyBorder="1" applyAlignment="1" applyProtection="1">
      <alignment horizontal="left" vertical="center" shrinkToFit="1"/>
    </xf>
    <xf numFmtId="0" fontId="50" fillId="0" borderId="10" xfId="0" applyFont="1" applyBorder="1" applyAlignment="1" applyProtection="1">
      <alignment horizontal="left" vertical="center" shrinkToFit="1"/>
    </xf>
    <xf numFmtId="0" fontId="50" fillId="0" borderId="0" xfId="0" applyFont="1" applyBorder="1" applyAlignment="1" applyProtection="1">
      <alignment horizontal="left" vertical="center" shrinkToFit="1"/>
    </xf>
    <xf numFmtId="0" fontId="50" fillId="0" borderId="12" xfId="0" applyFont="1" applyBorder="1" applyAlignment="1" applyProtection="1">
      <alignment horizontal="left" vertical="center" shrinkToFit="1"/>
    </xf>
    <xf numFmtId="0" fontId="50" fillId="0" borderId="14" xfId="0" applyFont="1" applyBorder="1" applyAlignment="1" applyProtection="1">
      <alignment horizontal="left" vertical="center" shrinkToFit="1"/>
    </xf>
    <xf numFmtId="0" fontId="50" fillId="0" borderId="7" xfId="0" applyFont="1" applyBorder="1" applyAlignment="1" applyProtection="1">
      <alignment horizontal="left" vertical="center" shrinkToFit="1"/>
    </xf>
    <xf numFmtId="0" fontId="42" fillId="0" borderId="33" xfId="0" applyFont="1" applyBorder="1" applyAlignment="1" applyProtection="1">
      <alignment horizontal="right" vertical="center" wrapText="1"/>
    </xf>
    <xf numFmtId="0" fontId="42" fillId="0" borderId="16" xfId="0" applyFont="1" applyBorder="1" applyAlignment="1" applyProtection="1">
      <alignment horizontal="right" vertical="center" wrapText="1"/>
    </xf>
    <xf numFmtId="0" fontId="42" fillId="0" borderId="11" xfId="0" applyFont="1" applyBorder="1" applyAlignment="1" applyProtection="1">
      <alignment horizontal="right" vertical="center" wrapText="1"/>
    </xf>
    <xf numFmtId="0" fontId="42" fillId="0" borderId="0" xfId="0" applyFont="1" applyBorder="1" applyAlignment="1" applyProtection="1">
      <alignment horizontal="right" vertical="center" wrapText="1"/>
    </xf>
    <xf numFmtId="0" fontId="42" fillId="0" borderId="47" xfId="0" applyFont="1" applyBorder="1" applyAlignment="1" applyProtection="1">
      <alignment horizontal="right" vertical="center" wrapText="1"/>
    </xf>
    <xf numFmtId="0" fontId="42" fillId="0" borderId="46" xfId="0" applyFont="1" applyBorder="1" applyAlignment="1" applyProtection="1">
      <alignment horizontal="right" vertical="center" wrapText="1"/>
    </xf>
    <xf numFmtId="0" fontId="42" fillId="0" borderId="16" xfId="0" applyFont="1" applyBorder="1" applyAlignment="1" applyProtection="1">
      <alignment horizontal="left" vertical="center" wrapText="1"/>
    </xf>
    <xf numFmtId="0" fontId="42" fillId="0" borderId="0" xfId="0" applyFont="1" applyBorder="1" applyAlignment="1" applyProtection="1">
      <alignment horizontal="left" vertical="center" wrapText="1"/>
    </xf>
    <xf numFmtId="0" fontId="42" fillId="0" borderId="46" xfId="0" applyFont="1" applyBorder="1" applyAlignment="1" applyProtection="1">
      <alignment horizontal="left" vertical="center" wrapText="1"/>
    </xf>
    <xf numFmtId="179" fontId="42" fillId="0" borderId="33" xfId="0" applyNumberFormat="1" applyFont="1" applyBorder="1" applyAlignment="1">
      <alignment horizontal="center" vertical="center"/>
    </xf>
    <xf numFmtId="179" fontId="42" fillId="0" borderId="16" xfId="0" applyNumberFormat="1" applyFont="1" applyBorder="1" applyAlignment="1">
      <alignment horizontal="center" vertical="center"/>
    </xf>
    <xf numFmtId="179" fontId="42" fillId="0" borderId="10" xfId="0" applyNumberFormat="1" applyFont="1" applyBorder="1" applyAlignment="1">
      <alignment horizontal="center" vertical="center"/>
    </xf>
    <xf numFmtId="179" fontId="42" fillId="0" borderId="11" xfId="0" applyNumberFormat="1" applyFont="1" applyBorder="1" applyAlignment="1">
      <alignment horizontal="center" vertical="center"/>
    </xf>
    <xf numFmtId="179" fontId="42" fillId="0" borderId="0" xfId="0" applyNumberFormat="1" applyFont="1" applyBorder="1" applyAlignment="1">
      <alignment horizontal="center" vertical="center"/>
    </xf>
    <xf numFmtId="179" fontId="42" fillId="0" borderId="12" xfId="0" applyNumberFormat="1" applyFont="1" applyBorder="1" applyAlignment="1">
      <alignment horizontal="center" vertical="center"/>
    </xf>
    <xf numFmtId="179" fontId="42" fillId="0" borderId="13" xfId="0" applyNumberFormat="1" applyFont="1" applyBorder="1" applyAlignment="1">
      <alignment horizontal="center" vertical="center"/>
    </xf>
    <xf numFmtId="179" fontId="42" fillId="0" borderId="14" xfId="0" applyNumberFormat="1" applyFont="1" applyBorder="1" applyAlignment="1">
      <alignment horizontal="center" vertical="center"/>
    </xf>
    <xf numFmtId="179" fontId="42" fillId="0" borderId="7" xfId="0" applyNumberFormat="1" applyFont="1" applyBorder="1" applyAlignment="1">
      <alignment horizontal="center" vertical="center"/>
    </xf>
    <xf numFmtId="0" fontId="42" fillId="0" borderId="0" xfId="0" applyFont="1" applyBorder="1" applyAlignment="1" applyProtection="1">
      <alignment horizontal="right" vertical="center" shrinkToFit="1"/>
    </xf>
    <xf numFmtId="0" fontId="50" fillId="0" borderId="16" xfId="0" applyFont="1" applyBorder="1" applyAlignment="1" applyProtection="1">
      <alignment vertical="center" shrinkToFit="1"/>
    </xf>
    <xf numFmtId="0" fontId="50" fillId="0" borderId="0" xfId="0" applyFont="1" applyBorder="1" applyAlignment="1" applyProtection="1">
      <alignment vertical="center" shrinkToFit="1"/>
    </xf>
    <xf numFmtId="0" fontId="50" fillId="0" borderId="14" xfId="0" applyFont="1" applyBorder="1" applyAlignment="1" applyProtection="1">
      <alignment vertical="center" shrinkToFit="1"/>
    </xf>
    <xf numFmtId="0" fontId="42" fillId="0" borderId="11" xfId="0" applyFont="1" applyBorder="1" applyAlignment="1" applyProtection="1">
      <alignment horizontal="left" vertical="center"/>
    </xf>
    <xf numFmtId="0" fontId="42" fillId="0" borderId="0" xfId="0" applyFont="1" applyBorder="1" applyAlignment="1" applyProtection="1">
      <alignment horizontal="left" vertical="center"/>
    </xf>
    <xf numFmtId="180" fontId="49" fillId="0" borderId="33" xfId="0" applyNumberFormat="1" applyFont="1" applyBorder="1" applyAlignment="1" applyProtection="1">
      <alignment vertical="center" wrapText="1"/>
    </xf>
    <xf numFmtId="180" fontId="49" fillId="0" borderId="16" xfId="0" applyNumberFormat="1" applyFont="1" applyBorder="1" applyAlignment="1" applyProtection="1">
      <alignment vertical="center" wrapText="1"/>
    </xf>
    <xf numFmtId="180" fontId="49" fillId="0" borderId="11" xfId="0" applyNumberFormat="1" applyFont="1" applyBorder="1" applyAlignment="1" applyProtection="1">
      <alignment vertical="center" wrapText="1"/>
    </xf>
    <xf numFmtId="180" fontId="49" fillId="0" borderId="0" xfId="0" applyNumberFormat="1" applyFont="1" applyBorder="1" applyAlignment="1" applyProtection="1">
      <alignment vertical="center" wrapText="1"/>
    </xf>
    <xf numFmtId="180" fontId="49" fillId="0" borderId="13" xfId="0" applyNumberFormat="1" applyFont="1" applyBorder="1" applyAlignment="1" applyProtection="1">
      <alignment vertical="center" wrapText="1"/>
    </xf>
    <xf numFmtId="180" fontId="49" fillId="0" borderId="14" xfId="0" applyNumberFormat="1" applyFont="1" applyBorder="1" applyAlignment="1" applyProtection="1">
      <alignment vertical="center" wrapText="1"/>
    </xf>
    <xf numFmtId="180" fontId="42" fillId="0" borderId="33" xfId="0" applyNumberFormat="1" applyFont="1" applyBorder="1" applyAlignment="1" applyProtection="1">
      <alignment vertical="center" wrapText="1" shrinkToFit="1"/>
    </xf>
    <xf numFmtId="180" fontId="42" fillId="0" borderId="16" xfId="0" applyNumberFormat="1" applyFont="1" applyBorder="1" applyAlignment="1" applyProtection="1">
      <alignment vertical="center" wrapText="1" shrinkToFit="1"/>
    </xf>
    <xf numFmtId="180" fontId="42" fillId="0" borderId="11" xfId="0" applyNumberFormat="1" applyFont="1" applyBorder="1" applyAlignment="1" applyProtection="1">
      <alignment vertical="center" wrapText="1" shrinkToFit="1"/>
    </xf>
    <xf numFmtId="180" fontId="42" fillId="0" borderId="0" xfId="0" applyNumberFormat="1" applyFont="1" applyBorder="1" applyAlignment="1" applyProtection="1">
      <alignment vertical="center" wrapText="1" shrinkToFit="1"/>
    </xf>
    <xf numFmtId="180" fontId="42" fillId="0" borderId="13" xfId="0" applyNumberFormat="1" applyFont="1" applyBorder="1" applyAlignment="1" applyProtection="1">
      <alignment vertical="center" wrapText="1" shrinkToFit="1"/>
    </xf>
    <xf numFmtId="180" fontId="42" fillId="0" borderId="14" xfId="0" applyNumberFormat="1" applyFont="1" applyBorder="1" applyAlignment="1" applyProtection="1">
      <alignment vertical="center" wrapText="1" shrinkToFit="1"/>
    </xf>
    <xf numFmtId="0" fontId="49" fillId="0" borderId="16" xfId="0" applyFont="1" applyBorder="1" applyAlignment="1" applyProtection="1">
      <alignment vertical="center"/>
    </xf>
    <xf numFmtId="0" fontId="49" fillId="0" borderId="0" xfId="0" applyFont="1" applyBorder="1" applyAlignment="1" applyProtection="1">
      <alignment vertical="center"/>
    </xf>
    <xf numFmtId="0" fontId="49" fillId="0" borderId="14" xfId="0" applyFont="1" applyBorder="1" applyAlignment="1" applyProtection="1">
      <alignment vertical="center"/>
    </xf>
    <xf numFmtId="0" fontId="50" fillId="0" borderId="10" xfId="0" applyFont="1" applyBorder="1" applyAlignment="1" applyProtection="1">
      <alignment horizontal="center" vertical="center" shrinkToFit="1"/>
    </xf>
    <xf numFmtId="0" fontId="50" fillId="0" borderId="12" xfId="0" applyFont="1" applyBorder="1" applyAlignment="1" applyProtection="1">
      <alignment horizontal="center" vertical="center" shrinkToFit="1"/>
    </xf>
    <xf numFmtId="0" fontId="50" fillId="0" borderId="7" xfId="0" applyFont="1" applyBorder="1" applyAlignment="1" applyProtection="1">
      <alignment horizontal="center" vertical="center" shrinkToFit="1"/>
    </xf>
    <xf numFmtId="0" fontId="48" fillId="0" borderId="33" xfId="0" applyFont="1" applyBorder="1" applyAlignment="1" applyProtection="1">
      <alignment horizontal="center" vertical="center" wrapText="1" shrinkToFit="1"/>
    </xf>
    <xf numFmtId="0" fontId="48" fillId="0" borderId="10" xfId="0" applyFont="1" applyBorder="1" applyAlignment="1" applyProtection="1">
      <alignment horizontal="center" vertical="center" shrinkToFit="1"/>
    </xf>
    <xf numFmtId="0" fontId="48" fillId="0" borderId="11" xfId="0" applyFont="1" applyBorder="1" applyAlignment="1" applyProtection="1">
      <alignment horizontal="center" vertical="center" shrinkToFit="1"/>
    </xf>
    <xf numFmtId="0" fontId="48" fillId="0" borderId="12" xfId="0" applyFont="1" applyBorder="1" applyAlignment="1" applyProtection="1">
      <alignment horizontal="center" vertical="center" shrinkToFit="1"/>
    </xf>
    <xf numFmtId="0" fontId="48" fillId="0" borderId="13" xfId="0" applyFont="1" applyBorder="1" applyAlignment="1" applyProtection="1">
      <alignment horizontal="center" vertical="center" shrinkToFit="1"/>
    </xf>
    <xf numFmtId="0" fontId="48" fillId="0" borderId="7" xfId="0" applyFont="1" applyBorder="1" applyAlignment="1" applyProtection="1">
      <alignment horizontal="center" vertical="center" shrinkToFit="1"/>
    </xf>
    <xf numFmtId="0" fontId="42" fillId="0" borderId="16" xfId="0" applyFont="1" applyBorder="1" applyAlignment="1" applyProtection="1">
      <alignment vertical="center" wrapText="1"/>
    </xf>
    <xf numFmtId="0" fontId="42" fillId="0" borderId="46" xfId="0" applyFont="1" applyBorder="1" applyAlignment="1" applyProtection="1">
      <alignment vertical="center" wrapText="1"/>
    </xf>
    <xf numFmtId="180" fontId="42" fillId="0" borderId="40" xfId="0" applyNumberFormat="1" applyFont="1" applyBorder="1" applyAlignment="1" applyProtection="1">
      <alignment vertical="center" wrapText="1"/>
    </xf>
    <xf numFmtId="180" fontId="42" fillId="0" borderId="0" xfId="0" applyNumberFormat="1" applyFont="1" applyBorder="1" applyAlignment="1" applyProtection="1">
      <alignment vertical="center" wrapText="1"/>
    </xf>
    <xf numFmtId="180" fontId="42" fillId="0" borderId="14" xfId="0" applyNumberFormat="1" applyFont="1" applyBorder="1" applyAlignment="1" applyProtection="1">
      <alignment vertical="center" wrapText="1"/>
    </xf>
    <xf numFmtId="0" fontId="42" fillId="0" borderId="16" xfId="0" applyFont="1" applyBorder="1" applyAlignment="1" applyProtection="1">
      <alignment vertical="center"/>
    </xf>
    <xf numFmtId="0" fontId="42" fillId="0" borderId="14" xfId="0" applyFont="1" applyBorder="1" applyAlignment="1" applyProtection="1">
      <alignment vertical="center"/>
    </xf>
    <xf numFmtId="180" fontId="42" fillId="0" borderId="16" xfId="0" applyNumberFormat="1" applyFont="1" applyBorder="1" applyAlignment="1" applyProtection="1">
      <alignment vertical="center" wrapText="1"/>
    </xf>
    <xf numFmtId="180" fontId="42" fillId="0" borderId="46" xfId="0" applyNumberFormat="1" applyFont="1" applyBorder="1" applyAlignment="1" applyProtection="1">
      <alignment vertical="center" wrapText="1"/>
    </xf>
    <xf numFmtId="0" fontId="47" fillId="0" borderId="32" xfId="0" applyFont="1" applyBorder="1" applyAlignment="1" applyProtection="1">
      <alignment horizontal="center" vertical="center"/>
    </xf>
    <xf numFmtId="0" fontId="42" fillId="0" borderId="21" xfId="0" applyFont="1" applyBorder="1" applyAlignment="1" applyProtection="1">
      <alignment horizontal="center" vertical="center" shrinkToFit="1"/>
    </xf>
    <xf numFmtId="0" fontId="42" fillId="0" borderId="32" xfId="0" applyFont="1" applyBorder="1" applyAlignment="1" applyProtection="1">
      <alignment horizontal="center" vertical="center" shrinkToFit="1"/>
    </xf>
    <xf numFmtId="0" fontId="49" fillId="0" borderId="33" xfId="0" applyNumberFormat="1" applyFont="1" applyBorder="1" applyAlignment="1" applyProtection="1">
      <alignment vertical="center"/>
    </xf>
    <xf numFmtId="0" fontId="49" fillId="0" borderId="16" xfId="0" applyNumberFormat="1" applyFont="1" applyBorder="1" applyAlignment="1" applyProtection="1">
      <alignment vertical="center"/>
    </xf>
    <xf numFmtId="0" fontId="49" fillId="0" borderId="11" xfId="0" applyNumberFormat="1" applyFont="1" applyBorder="1" applyAlignment="1" applyProtection="1">
      <alignment vertical="center"/>
    </xf>
    <xf numFmtId="0" fontId="49" fillId="0" borderId="0" xfId="0" applyNumberFormat="1" applyFont="1" applyBorder="1" applyAlignment="1" applyProtection="1">
      <alignment vertical="center"/>
    </xf>
    <xf numFmtId="0" fontId="49" fillId="0" borderId="13" xfId="0" applyNumberFormat="1" applyFont="1" applyBorder="1" applyAlignment="1" applyProtection="1">
      <alignment vertical="center"/>
    </xf>
    <xf numFmtId="0" fontId="49" fillId="0" borderId="14" xfId="0" applyNumberFormat="1" applyFont="1" applyBorder="1" applyAlignment="1" applyProtection="1">
      <alignment vertical="center"/>
    </xf>
    <xf numFmtId="3" fontId="42" fillId="0" borderId="40" xfId="0" applyNumberFormat="1" applyFont="1" applyBorder="1" applyAlignment="1" applyProtection="1">
      <alignment vertical="center" wrapText="1"/>
    </xf>
    <xf numFmtId="0" fontId="42" fillId="0" borderId="40" xfId="0" applyNumberFormat="1" applyFont="1" applyBorder="1" applyAlignment="1" applyProtection="1">
      <alignment vertical="center" wrapText="1"/>
    </xf>
    <xf numFmtId="0" fontId="42" fillId="0" borderId="0" xfId="0" applyNumberFormat="1" applyFont="1" applyBorder="1" applyAlignment="1" applyProtection="1">
      <alignment vertical="center" wrapText="1"/>
    </xf>
    <xf numFmtId="0" fontId="42" fillId="0" borderId="14" xfId="0" applyNumberFormat="1" applyFont="1" applyBorder="1" applyAlignment="1" applyProtection="1">
      <alignment vertical="center" wrapText="1"/>
    </xf>
    <xf numFmtId="0" fontId="10" fillId="0" borderId="0" xfId="0" applyFont="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30" fillId="0" borderId="33" xfId="0" applyFont="1" applyBorder="1" applyAlignment="1" applyProtection="1">
      <alignment horizontal="center" vertical="center" shrinkToFit="1"/>
    </xf>
    <xf numFmtId="0" fontId="30" fillId="0" borderId="16" xfId="0" applyFont="1" applyBorder="1" applyAlignment="1" applyProtection="1">
      <alignment horizontal="center" vertical="center" shrinkToFit="1"/>
    </xf>
    <xf numFmtId="0" fontId="30" fillId="0" borderId="10" xfId="0" applyFont="1" applyBorder="1" applyAlignment="1" applyProtection="1">
      <alignment horizontal="center" vertical="center" shrinkToFit="1"/>
    </xf>
    <xf numFmtId="0" fontId="30" fillId="0" borderId="13"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30" fillId="0" borderId="7" xfId="0" applyFont="1" applyBorder="1" applyAlignment="1" applyProtection="1">
      <alignment horizontal="center" vertical="center" shrinkToFit="1"/>
    </xf>
    <xf numFmtId="0" fontId="12" fillId="0" borderId="11" xfId="0" applyFont="1" applyBorder="1" applyAlignment="1" applyProtection="1">
      <alignment horizontal="center" vertical="center"/>
    </xf>
    <xf numFmtId="0" fontId="12" fillId="0" borderId="0" xfId="0" applyFont="1" applyAlignment="1" applyProtection="1">
      <alignment horizontal="center" vertical="center"/>
    </xf>
    <xf numFmtId="0" fontId="26" fillId="0" borderId="0" xfId="0" applyFont="1" applyBorder="1" applyAlignment="1" applyProtection="1">
      <alignment horizontal="right" vertical="center" shrinkToFit="1"/>
    </xf>
    <xf numFmtId="0" fontId="10" fillId="0" borderId="0" xfId="0" applyFont="1" applyBorder="1" applyAlignment="1" applyProtection="1">
      <alignment vertical="center"/>
    </xf>
    <xf numFmtId="0" fontId="10" fillId="0" borderId="0" xfId="0" applyFont="1" applyAlignment="1">
      <alignment vertical="center"/>
    </xf>
    <xf numFmtId="0" fontId="10" fillId="0" borderId="33" xfId="0" applyFont="1" applyBorder="1" applyAlignment="1">
      <alignment horizontal="center" vertical="center"/>
    </xf>
    <xf numFmtId="0" fontId="10" fillId="0" borderId="16" xfId="0" applyFont="1" applyBorder="1" applyAlignment="1">
      <alignment horizontal="center" vertical="center"/>
    </xf>
    <xf numFmtId="0" fontId="10" fillId="0" borderId="41"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42" xfId="0" applyFont="1" applyBorder="1" applyAlignment="1">
      <alignment horizontal="center" vertical="center"/>
    </xf>
    <xf numFmtId="0" fontId="26" fillId="0" borderId="16" xfId="0" applyFont="1" applyBorder="1" applyAlignment="1">
      <alignment horizontal="right" vertical="center" shrinkToFit="1"/>
    </xf>
    <xf numFmtId="0" fontId="26" fillId="0" borderId="0" xfId="0" applyFont="1" applyBorder="1" applyAlignment="1">
      <alignment horizontal="right" vertical="center" shrinkToFit="1"/>
    </xf>
    <xf numFmtId="0" fontId="26" fillId="0" borderId="14" xfId="0" applyFont="1" applyBorder="1" applyAlignment="1">
      <alignment horizontal="right" vertical="center" shrinkToFit="1"/>
    </xf>
    <xf numFmtId="0" fontId="10" fillId="0" borderId="16" xfId="0" applyFont="1" applyBorder="1" applyAlignment="1">
      <alignment vertical="center"/>
    </xf>
    <xf numFmtId="0" fontId="10" fillId="0" borderId="41" xfId="0" applyFont="1" applyBorder="1" applyAlignment="1">
      <alignment vertical="center"/>
    </xf>
    <xf numFmtId="0" fontId="10" fillId="0" borderId="0" xfId="0" applyFont="1" applyBorder="1" applyAlignment="1">
      <alignment vertical="center"/>
    </xf>
    <xf numFmtId="0" fontId="10" fillId="0" borderId="18" xfId="0" applyFont="1" applyBorder="1" applyAlignment="1">
      <alignment vertical="center"/>
    </xf>
    <xf numFmtId="0" fontId="10" fillId="0" borderId="14" xfId="0" applyFont="1" applyBorder="1" applyAlignment="1">
      <alignment vertical="center"/>
    </xf>
    <xf numFmtId="0" fontId="10" fillId="0" borderId="42" xfId="0" applyFont="1" applyBorder="1" applyAlignment="1">
      <alignment vertical="center"/>
    </xf>
    <xf numFmtId="180" fontId="26" fillId="0" borderId="43" xfId="0" applyNumberFormat="1" applyFont="1" applyBorder="1" applyAlignment="1">
      <alignment vertical="center"/>
    </xf>
    <xf numFmtId="0" fontId="25" fillId="0" borderId="16" xfId="0" applyFont="1" applyBorder="1" applyAlignment="1">
      <alignment vertical="center"/>
    </xf>
    <xf numFmtId="0" fontId="25" fillId="0" borderId="44" xfId="0" applyFont="1" applyBorder="1" applyAlignment="1">
      <alignment vertical="center"/>
    </xf>
    <xf numFmtId="0" fontId="25" fillId="0" borderId="0" xfId="0" applyFont="1" applyAlignment="1">
      <alignment vertical="center"/>
    </xf>
    <xf numFmtId="0" fontId="25" fillId="0" borderId="45" xfId="0" applyFont="1" applyBorder="1" applyAlignment="1">
      <alignment vertical="center"/>
    </xf>
    <xf numFmtId="0" fontId="25" fillId="0" borderId="14" xfId="0" applyFont="1" applyBorder="1" applyAlignment="1">
      <alignment vertical="center"/>
    </xf>
    <xf numFmtId="0" fontId="10" fillId="0" borderId="10" xfId="0" applyFont="1"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34" fillId="0" borderId="0" xfId="0" applyFont="1" applyBorder="1" applyAlignment="1" applyProtection="1">
      <alignment horizontal="center" vertical="center" shrinkToFit="1"/>
    </xf>
    <xf numFmtId="0" fontId="34" fillId="0" borderId="17" xfId="0" applyFont="1" applyBorder="1" applyAlignment="1" applyProtection="1">
      <alignment horizontal="center" vertical="center" shrinkToFit="1"/>
    </xf>
    <xf numFmtId="0" fontId="10" fillId="0" borderId="34" xfId="0" applyFont="1" applyBorder="1" applyAlignment="1" applyProtection="1">
      <alignment horizontal="center" vertical="center"/>
    </xf>
    <xf numFmtId="0" fontId="10" fillId="0" borderId="35" xfId="0" applyFont="1" applyBorder="1" applyAlignment="1" applyProtection="1">
      <alignment horizontal="center" vertical="center"/>
    </xf>
    <xf numFmtId="0" fontId="10" fillId="0" borderId="0" xfId="0" applyFont="1" applyBorder="1" applyAlignment="1" applyProtection="1">
      <alignment horizontal="center" vertical="center"/>
    </xf>
    <xf numFmtId="182" fontId="31" fillId="0" borderId="0" xfId="0" applyNumberFormat="1" applyFont="1" applyAlignment="1">
      <alignment horizontal="left"/>
    </xf>
    <xf numFmtId="0" fontId="10" fillId="0" borderId="11" xfId="0" applyFont="1" applyBorder="1" applyAlignment="1" applyProtection="1">
      <alignment vertical="center"/>
    </xf>
    <xf numFmtId="0" fontId="26" fillId="0" borderId="0" xfId="0" applyFont="1" applyBorder="1" applyAlignment="1">
      <alignment horizontal="center" vertical="center" shrinkToFit="1"/>
    </xf>
    <xf numFmtId="0" fontId="26" fillId="0" borderId="14" xfId="0" applyFont="1" applyBorder="1" applyAlignment="1">
      <alignment horizontal="center" vertical="center" shrinkToFit="1"/>
    </xf>
    <xf numFmtId="0" fontId="32" fillId="0" borderId="16" xfId="0" applyFont="1" applyBorder="1" applyAlignment="1" applyProtection="1">
      <alignment horizontal="left" vertical="center" shrinkToFit="1"/>
    </xf>
    <xf numFmtId="0" fontId="32" fillId="0" borderId="10" xfId="0" applyFont="1" applyBorder="1" applyAlignment="1" applyProtection="1">
      <alignment horizontal="left" vertical="center" shrinkToFit="1"/>
    </xf>
    <xf numFmtId="0" fontId="32" fillId="0" borderId="0" xfId="0" applyFont="1" applyBorder="1" applyAlignment="1" applyProtection="1">
      <alignment horizontal="left" vertical="center" shrinkToFit="1"/>
    </xf>
    <xf numFmtId="0" fontId="32" fillId="0" borderId="12" xfId="0" applyFont="1" applyBorder="1" applyAlignment="1" applyProtection="1">
      <alignment horizontal="left" vertical="center" shrinkToFit="1"/>
    </xf>
    <xf numFmtId="0" fontId="32" fillId="0" borderId="14" xfId="0" applyFont="1" applyBorder="1" applyAlignment="1" applyProtection="1">
      <alignment horizontal="left" vertical="center" shrinkToFit="1"/>
    </xf>
    <xf numFmtId="0" fontId="32" fillId="0" borderId="7" xfId="0" applyFont="1" applyBorder="1" applyAlignment="1" applyProtection="1">
      <alignment horizontal="left" vertical="center" shrinkToFit="1"/>
    </xf>
    <xf numFmtId="0" fontId="32" fillId="0" borderId="33" xfId="0" applyFont="1" applyBorder="1" applyAlignment="1" applyProtection="1">
      <alignment horizontal="center" vertical="center" shrinkToFit="1"/>
    </xf>
    <xf numFmtId="0" fontId="32" fillId="0" borderId="16" xfId="0" applyFont="1" applyBorder="1" applyAlignment="1" applyProtection="1">
      <alignment horizontal="center" vertical="center" shrinkToFit="1"/>
    </xf>
    <xf numFmtId="0" fontId="32" fillId="0" borderId="11" xfId="0" applyFont="1" applyBorder="1" applyAlignment="1" applyProtection="1">
      <alignment horizontal="center" vertical="center" shrinkToFit="1"/>
    </xf>
    <xf numFmtId="0" fontId="32" fillId="0" borderId="0" xfId="0" applyFont="1" applyBorder="1" applyAlignment="1" applyProtection="1">
      <alignment horizontal="center" vertical="center" shrinkToFit="1"/>
    </xf>
    <xf numFmtId="0" fontId="32" fillId="0" borderId="13" xfId="0" applyFont="1" applyBorder="1" applyAlignment="1" applyProtection="1">
      <alignment horizontal="center" vertical="center" shrinkToFit="1"/>
    </xf>
    <xf numFmtId="0" fontId="32" fillId="0" borderId="14" xfId="0" applyFont="1" applyBorder="1" applyAlignment="1" applyProtection="1">
      <alignment horizontal="center" vertical="center" shrinkToFit="1"/>
    </xf>
    <xf numFmtId="0" fontId="28" fillId="0" borderId="16" xfId="0" applyFont="1" applyBorder="1" applyAlignment="1" applyProtection="1">
      <alignment vertical="center" shrinkToFit="1"/>
    </xf>
    <xf numFmtId="0" fontId="28" fillId="0" borderId="0" xfId="0" applyFont="1" applyBorder="1" applyAlignment="1" applyProtection="1">
      <alignment vertical="center" shrinkToFit="1"/>
    </xf>
    <xf numFmtId="0" fontId="28" fillId="0" borderId="14" xfId="0" applyFont="1" applyBorder="1" applyAlignment="1" applyProtection="1">
      <alignment vertical="center" shrinkToFit="1"/>
    </xf>
    <xf numFmtId="0" fontId="27" fillId="0" borderId="0" xfId="0" applyFont="1" applyBorder="1" applyAlignment="1">
      <alignment horizontal="center" vertical="center" shrinkToFit="1"/>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xf>
    <xf numFmtId="0" fontId="12" fillId="0" borderId="33" xfId="0" applyFont="1" applyBorder="1" applyAlignment="1" applyProtection="1">
      <alignment horizontal="center" vertical="center" wrapText="1" shrinkToFit="1"/>
    </xf>
    <xf numFmtId="0" fontId="12" fillId="0" borderId="10" xfId="0" applyFont="1" applyBorder="1" applyAlignment="1" applyProtection="1">
      <alignment horizontal="center" vertical="center" shrinkToFit="1"/>
    </xf>
    <xf numFmtId="0" fontId="12" fillId="0" borderId="11" xfId="0" applyFont="1" applyBorder="1" applyAlignment="1" applyProtection="1">
      <alignment horizontal="center" vertical="center" shrinkToFit="1"/>
    </xf>
    <xf numFmtId="0" fontId="12" fillId="0" borderId="12" xfId="0" applyFont="1" applyBorder="1" applyAlignment="1" applyProtection="1">
      <alignment horizontal="center" vertical="center" shrinkToFit="1"/>
    </xf>
    <xf numFmtId="0" fontId="12" fillId="0" borderId="13" xfId="0" applyFont="1" applyBorder="1" applyAlignment="1" applyProtection="1">
      <alignment horizontal="center" vertical="center" shrinkToFit="1"/>
    </xf>
    <xf numFmtId="0" fontId="12" fillId="0" borderId="7" xfId="0" applyFont="1" applyBorder="1" applyAlignment="1" applyProtection="1">
      <alignment horizontal="center" vertical="center" shrinkToFit="1"/>
    </xf>
    <xf numFmtId="0" fontId="10" fillId="0" borderId="33" xfId="0" applyFont="1" applyBorder="1" applyAlignment="1" applyProtection="1">
      <alignment horizontal="center" vertical="center" shrinkToFit="1"/>
    </xf>
    <xf numFmtId="0" fontId="10" fillId="0" borderId="10" xfId="0" applyFont="1" applyBorder="1" applyAlignment="1" applyProtection="1">
      <alignment horizontal="center" vertical="center" shrinkToFit="1"/>
    </xf>
    <xf numFmtId="0" fontId="10" fillId="0" borderId="11" xfId="0" applyFont="1" applyBorder="1" applyAlignment="1" applyProtection="1">
      <alignment horizontal="center" vertical="center" shrinkToFit="1"/>
    </xf>
    <xf numFmtId="0" fontId="10" fillId="0" borderId="12" xfId="0" applyFont="1" applyBorder="1" applyAlignment="1" applyProtection="1">
      <alignment horizontal="center" vertical="center" shrinkToFit="1"/>
    </xf>
    <xf numFmtId="0" fontId="10" fillId="0" borderId="13" xfId="0" applyFont="1" applyBorder="1" applyAlignment="1" applyProtection="1">
      <alignment horizontal="center" vertical="center" shrinkToFit="1"/>
    </xf>
    <xf numFmtId="0" fontId="10" fillId="0" borderId="7" xfId="0" applyFont="1" applyBorder="1" applyAlignment="1" applyProtection="1">
      <alignment horizontal="center" vertical="center" shrinkToFit="1"/>
    </xf>
    <xf numFmtId="0" fontId="28" fillId="0" borderId="33" xfId="0" applyFont="1" applyBorder="1" applyAlignment="1" applyProtection="1">
      <alignment horizontal="center" vertical="center" shrinkToFit="1"/>
    </xf>
    <xf numFmtId="0" fontId="28" fillId="0" borderId="16" xfId="0" applyFont="1" applyBorder="1" applyAlignment="1" applyProtection="1">
      <alignment horizontal="center" vertical="center" shrinkToFit="1"/>
    </xf>
    <xf numFmtId="0" fontId="28" fillId="0" borderId="10" xfId="0" applyFont="1" applyBorder="1" applyAlignment="1" applyProtection="1">
      <alignment horizontal="center" vertical="center" shrinkToFit="1"/>
    </xf>
    <xf numFmtId="0" fontId="28" fillId="0" borderId="11" xfId="0" applyFont="1" applyBorder="1" applyAlignment="1" applyProtection="1">
      <alignment horizontal="center" vertical="center" shrinkToFit="1"/>
    </xf>
    <xf numFmtId="0" fontId="28" fillId="0" borderId="0" xfId="0" applyFont="1" applyBorder="1" applyAlignment="1" applyProtection="1">
      <alignment horizontal="center" vertical="center" shrinkToFit="1"/>
    </xf>
    <xf numFmtId="0" fontId="28" fillId="0" borderId="12" xfId="0" applyFont="1" applyBorder="1" applyAlignment="1" applyProtection="1">
      <alignment horizontal="center" vertical="center" shrinkToFit="1"/>
    </xf>
    <xf numFmtId="0" fontId="28" fillId="0" borderId="13" xfId="0" applyFont="1" applyBorder="1" applyAlignment="1" applyProtection="1">
      <alignment horizontal="center" vertical="center" shrinkToFit="1"/>
    </xf>
    <xf numFmtId="0" fontId="28" fillId="0" borderId="14" xfId="0" applyFont="1" applyBorder="1" applyAlignment="1" applyProtection="1">
      <alignment horizontal="center" vertical="center" shrinkToFit="1"/>
    </xf>
    <xf numFmtId="0" fontId="28" fillId="0" borderId="7" xfId="0" applyFont="1" applyBorder="1" applyAlignment="1" applyProtection="1">
      <alignment horizontal="center" vertical="center" shrinkToFit="1"/>
    </xf>
    <xf numFmtId="0" fontId="10" fillId="0" borderId="16"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14" xfId="0" applyFont="1" applyBorder="1" applyAlignment="1" applyProtection="1">
      <alignment horizontal="center" vertical="center" shrinkToFit="1"/>
    </xf>
    <xf numFmtId="0" fontId="27" fillId="0" borderId="33" xfId="0" applyNumberFormat="1" applyFont="1" applyBorder="1" applyAlignment="1" applyProtection="1">
      <alignment vertical="center"/>
    </xf>
    <xf numFmtId="0" fontId="27" fillId="0" borderId="16" xfId="0" applyNumberFormat="1" applyFont="1" applyBorder="1" applyAlignment="1" applyProtection="1">
      <alignment vertical="center"/>
    </xf>
    <xf numFmtId="0" fontId="27" fillId="0" borderId="11" xfId="0" applyNumberFormat="1" applyFont="1" applyBorder="1" applyAlignment="1" applyProtection="1">
      <alignment vertical="center"/>
    </xf>
    <xf numFmtId="0" fontId="27" fillId="0" borderId="0" xfId="0" applyNumberFormat="1" applyFont="1" applyBorder="1" applyAlignment="1" applyProtection="1">
      <alignment vertical="center"/>
    </xf>
    <xf numFmtId="0" fontId="27" fillId="0" borderId="13" xfId="0" applyNumberFormat="1" applyFont="1" applyBorder="1" applyAlignment="1" applyProtection="1">
      <alignment vertical="center"/>
    </xf>
    <xf numFmtId="0" fontId="27" fillId="0" borderId="14" xfId="0" applyNumberFormat="1" applyFont="1" applyBorder="1" applyAlignment="1" applyProtection="1">
      <alignment vertical="center"/>
    </xf>
    <xf numFmtId="0" fontId="20" fillId="0" borderId="16" xfId="0" applyFont="1" applyBorder="1" applyAlignment="1" applyProtection="1">
      <alignment vertical="center"/>
    </xf>
    <xf numFmtId="0" fontId="20" fillId="0" borderId="10" xfId="0" applyFont="1" applyBorder="1" applyAlignment="1" applyProtection="1">
      <alignment vertical="center"/>
    </xf>
    <xf numFmtId="0" fontId="20" fillId="0" borderId="0" xfId="0" applyFont="1" applyBorder="1" applyAlignment="1" applyProtection="1">
      <alignment vertical="center"/>
    </xf>
    <xf numFmtId="0" fontId="20" fillId="0" borderId="12" xfId="0" applyFont="1" applyBorder="1" applyAlignment="1" applyProtection="1">
      <alignment vertical="center"/>
    </xf>
    <xf numFmtId="0" fontId="20" fillId="0" borderId="14" xfId="0" applyFont="1" applyBorder="1" applyAlignment="1" applyProtection="1">
      <alignment vertical="center"/>
    </xf>
    <xf numFmtId="0" fontId="20" fillId="0" borderId="7" xfId="0" applyFont="1" applyBorder="1" applyAlignment="1" applyProtection="1">
      <alignment vertical="center"/>
    </xf>
    <xf numFmtId="0" fontId="10" fillId="0" borderId="16" xfId="0" applyFont="1" applyBorder="1" applyAlignment="1">
      <alignment horizontal="center" vertical="center" shrinkToFit="1"/>
    </xf>
    <xf numFmtId="0" fontId="10" fillId="0" borderId="0" xfId="0" applyFont="1" applyBorder="1" applyAlignment="1">
      <alignment horizontal="center" vertical="center" shrinkToFit="1"/>
    </xf>
    <xf numFmtId="0" fontId="26" fillId="0" borderId="16" xfId="0" applyNumberFormat="1" applyFont="1" applyBorder="1" applyAlignment="1">
      <alignment vertical="center"/>
    </xf>
    <xf numFmtId="0" fontId="26" fillId="0" borderId="0" xfId="0" applyNumberFormat="1" applyFont="1" applyBorder="1" applyAlignment="1">
      <alignment vertical="center"/>
    </xf>
    <xf numFmtId="0" fontId="10" fillId="0" borderId="10"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33"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7" xfId="0" applyFont="1" applyBorder="1" applyAlignment="1" applyProtection="1">
      <alignment horizontal="center" vertical="center"/>
    </xf>
    <xf numFmtId="0" fontId="27" fillId="0" borderId="2" xfId="0" applyFont="1" applyBorder="1" applyAlignment="1" applyProtection="1">
      <alignment horizontal="center" vertical="center" shrinkToFit="1"/>
    </xf>
    <xf numFmtId="0" fontId="27" fillId="0" borderId="16" xfId="0" applyFont="1" applyBorder="1" applyAlignment="1" applyProtection="1">
      <alignment vertical="center"/>
    </xf>
    <xf numFmtId="0" fontId="27" fillId="0" borderId="0" xfId="0" applyFont="1" applyBorder="1" applyAlignment="1" applyProtection="1">
      <alignment vertical="center"/>
    </xf>
    <xf numFmtId="0" fontId="27" fillId="0" borderId="14" xfId="0" applyFont="1" applyBorder="1" applyAlignment="1" applyProtection="1">
      <alignment vertical="center"/>
    </xf>
    <xf numFmtId="180" fontId="26" fillId="0" borderId="0" xfId="0" applyNumberFormat="1" applyFont="1" applyBorder="1" applyAlignment="1">
      <alignment vertical="center"/>
    </xf>
    <xf numFmtId="180" fontId="26" fillId="0" borderId="14" xfId="0" applyNumberFormat="1" applyFont="1" applyBorder="1" applyAlignment="1">
      <alignment vertical="center"/>
    </xf>
    <xf numFmtId="180" fontId="26" fillId="0" borderId="33" xfId="0" applyNumberFormat="1" applyFont="1" applyBorder="1" applyAlignment="1" applyProtection="1">
      <alignment vertical="center" wrapText="1" shrinkToFit="1"/>
    </xf>
    <xf numFmtId="180" fontId="26" fillId="0" borderId="16" xfId="0" applyNumberFormat="1" applyFont="1" applyBorder="1" applyAlignment="1" applyProtection="1">
      <alignment vertical="center" wrapText="1" shrinkToFit="1"/>
    </xf>
    <xf numFmtId="180" fontId="26" fillId="0" borderId="11" xfId="0" applyNumberFormat="1" applyFont="1" applyBorder="1" applyAlignment="1" applyProtection="1">
      <alignment vertical="center" wrapText="1" shrinkToFit="1"/>
    </xf>
    <xf numFmtId="180" fontId="26" fillId="0" borderId="0" xfId="0" applyNumberFormat="1" applyFont="1" applyBorder="1" applyAlignment="1" applyProtection="1">
      <alignment vertical="center" wrapText="1" shrinkToFit="1"/>
    </xf>
    <xf numFmtId="180" fontId="26" fillId="0" borderId="13" xfId="0" applyNumberFormat="1" applyFont="1" applyBorder="1" applyAlignment="1" applyProtection="1">
      <alignment vertical="center" wrapText="1" shrinkToFit="1"/>
    </xf>
    <xf numFmtId="180" fontId="26" fillId="0" borderId="14" xfId="0" applyNumberFormat="1" applyFont="1" applyBorder="1" applyAlignment="1" applyProtection="1">
      <alignment vertical="center" wrapText="1" shrinkToFit="1"/>
    </xf>
    <xf numFmtId="0" fontId="10" fillId="0" borderId="16" xfId="0" applyFont="1" applyBorder="1" applyAlignment="1" applyProtection="1">
      <alignment vertical="center"/>
    </xf>
    <xf numFmtId="0" fontId="10" fillId="0" borderId="14" xfId="0" applyFont="1" applyBorder="1" applyAlignment="1" applyProtection="1">
      <alignment vertical="center"/>
    </xf>
    <xf numFmtId="180" fontId="27" fillId="0" borderId="33" xfId="0" applyNumberFormat="1" applyFont="1" applyBorder="1" applyAlignment="1" applyProtection="1">
      <alignment vertical="center" wrapText="1"/>
    </xf>
    <xf numFmtId="180" fontId="27" fillId="0" borderId="16" xfId="0" applyNumberFormat="1" applyFont="1" applyBorder="1" applyAlignment="1" applyProtection="1">
      <alignment vertical="center" wrapText="1"/>
    </xf>
    <xf numFmtId="180" fontId="27" fillId="0" borderId="11" xfId="0" applyNumberFormat="1" applyFont="1" applyBorder="1" applyAlignment="1" applyProtection="1">
      <alignment vertical="center" wrapText="1"/>
    </xf>
    <xf numFmtId="180" fontId="27" fillId="0" borderId="0" xfId="0" applyNumberFormat="1" applyFont="1" applyBorder="1" applyAlignment="1" applyProtection="1">
      <alignment vertical="center" wrapText="1"/>
    </xf>
    <xf numFmtId="180" fontId="27" fillId="0" borderId="13" xfId="0" applyNumberFormat="1" applyFont="1" applyBorder="1" applyAlignment="1" applyProtection="1">
      <alignment vertical="center" wrapText="1"/>
    </xf>
    <xf numFmtId="180" fontId="27" fillId="0" borderId="14" xfId="0" applyNumberFormat="1" applyFont="1" applyBorder="1" applyAlignment="1" applyProtection="1">
      <alignment vertical="center" wrapText="1"/>
    </xf>
    <xf numFmtId="0" fontId="10" fillId="0" borderId="16" xfId="0" applyFont="1" applyBorder="1" applyAlignment="1">
      <alignment vertical="center" shrinkToFit="1"/>
    </xf>
    <xf numFmtId="0" fontId="10" fillId="0" borderId="41" xfId="0" applyFont="1" applyBorder="1" applyAlignment="1">
      <alignment vertical="center" shrinkToFit="1"/>
    </xf>
    <xf numFmtId="0" fontId="10" fillId="0" borderId="0" xfId="0" applyFont="1" applyBorder="1" applyAlignment="1">
      <alignment vertical="center" shrinkToFit="1"/>
    </xf>
    <xf numFmtId="0" fontId="10" fillId="0" borderId="18" xfId="0" applyFont="1" applyBorder="1" applyAlignment="1">
      <alignment vertical="center" shrinkToFit="1"/>
    </xf>
    <xf numFmtId="0" fontId="10" fillId="0" borderId="14" xfId="0" applyFont="1" applyBorder="1" applyAlignment="1">
      <alignment vertical="center" shrinkToFit="1"/>
    </xf>
    <xf numFmtId="0" fontId="10" fillId="0" borderId="42" xfId="0" applyFont="1" applyBorder="1" applyAlignment="1">
      <alignment vertical="center" shrinkToFi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21" xfId="0" applyFont="1" applyBorder="1" applyAlignment="1" applyProtection="1">
      <alignment horizontal="center" vertical="center" shrinkToFit="1"/>
    </xf>
    <xf numFmtId="0" fontId="10" fillId="0" borderId="32" xfId="0" applyFont="1" applyBorder="1" applyAlignment="1" applyProtection="1">
      <alignment horizontal="center" vertical="center" shrinkToFit="1"/>
    </xf>
    <xf numFmtId="0" fontId="10" fillId="0" borderId="21" xfId="0" applyFont="1" applyBorder="1" applyAlignment="1" applyProtection="1">
      <alignment horizontal="center" vertical="center" wrapText="1"/>
    </xf>
    <xf numFmtId="0" fontId="10" fillId="0" borderId="32" xfId="0" applyFont="1" applyBorder="1" applyAlignment="1" applyProtection="1">
      <alignment horizontal="center" vertical="center" wrapText="1"/>
    </xf>
    <xf numFmtId="0" fontId="10" fillId="0" borderId="37" xfId="0" applyFont="1" applyBorder="1" applyAlignment="1" applyProtection="1">
      <alignment horizontal="center" vertical="center" wrapText="1"/>
    </xf>
    <xf numFmtId="0" fontId="26" fillId="0" borderId="33" xfId="0" applyFont="1" applyBorder="1" applyAlignment="1" applyProtection="1">
      <alignment horizontal="right" vertical="center" wrapText="1"/>
    </xf>
    <xf numFmtId="0" fontId="26" fillId="0" borderId="16" xfId="0" applyFont="1" applyBorder="1" applyAlignment="1" applyProtection="1">
      <alignment horizontal="right" vertical="center" wrapText="1"/>
    </xf>
    <xf numFmtId="0" fontId="26" fillId="0" borderId="11" xfId="0" applyFont="1" applyBorder="1" applyAlignment="1" applyProtection="1">
      <alignment horizontal="right" vertical="center" wrapText="1"/>
    </xf>
    <xf numFmtId="0" fontId="26" fillId="0" borderId="0" xfId="0" applyFont="1" applyBorder="1" applyAlignment="1" applyProtection="1">
      <alignment horizontal="right" vertical="center" wrapText="1"/>
    </xf>
    <xf numFmtId="0" fontId="26" fillId="0" borderId="47" xfId="0" applyFont="1" applyBorder="1" applyAlignment="1" applyProtection="1">
      <alignment horizontal="right" vertical="center" wrapText="1"/>
    </xf>
    <xf numFmtId="0" fontId="26" fillId="0" borderId="46" xfId="0" applyFont="1" applyBorder="1" applyAlignment="1" applyProtection="1">
      <alignment horizontal="right" vertical="center" wrapText="1"/>
    </xf>
    <xf numFmtId="0" fontId="10" fillId="0" borderId="16" xfId="0" applyFont="1" applyBorder="1" applyAlignment="1" applyProtection="1">
      <alignment vertical="center" wrapText="1"/>
    </xf>
    <xf numFmtId="0" fontId="10" fillId="0" borderId="0" xfId="0" applyFont="1" applyBorder="1" applyAlignment="1" applyProtection="1">
      <alignment vertical="center" wrapText="1"/>
    </xf>
    <xf numFmtId="0" fontId="10" fillId="0" borderId="46" xfId="0" applyFont="1" applyBorder="1" applyAlignment="1" applyProtection="1">
      <alignment vertical="center" wrapText="1"/>
    </xf>
    <xf numFmtId="180" fontId="26" fillId="0" borderId="16" xfId="0" applyNumberFormat="1" applyFont="1" applyBorder="1" applyAlignment="1" applyProtection="1">
      <alignment vertical="center" wrapText="1"/>
    </xf>
    <xf numFmtId="180" fontId="26" fillId="0" borderId="0" xfId="0" applyNumberFormat="1" applyFont="1" applyBorder="1" applyAlignment="1" applyProtection="1">
      <alignment vertical="center" wrapText="1"/>
    </xf>
    <xf numFmtId="180" fontId="26" fillId="0" borderId="46" xfId="0" applyNumberFormat="1" applyFont="1" applyBorder="1" applyAlignment="1" applyProtection="1">
      <alignment vertical="center" wrapText="1"/>
    </xf>
    <xf numFmtId="0" fontId="10" fillId="0" borderId="36" xfId="0" applyFont="1" applyBorder="1" applyAlignment="1" applyProtection="1">
      <alignment horizontal="center" vertical="center" wrapText="1"/>
    </xf>
    <xf numFmtId="0" fontId="10" fillId="0" borderId="39" xfId="0" applyFont="1" applyBorder="1" applyAlignment="1" applyProtection="1">
      <alignment vertical="center" wrapText="1"/>
    </xf>
    <xf numFmtId="0" fontId="10" fillId="0" borderId="40" xfId="0" applyFont="1" applyBorder="1" applyAlignment="1" applyProtection="1">
      <alignment vertical="center" wrapText="1"/>
    </xf>
    <xf numFmtId="0" fontId="10" fillId="0" borderId="11" xfId="0" applyFont="1" applyBorder="1" applyAlignment="1" applyProtection="1">
      <alignment vertical="center" wrapText="1"/>
    </xf>
    <xf numFmtId="0" fontId="10" fillId="0" borderId="13" xfId="0" applyFont="1" applyBorder="1" applyAlignment="1" applyProtection="1">
      <alignment vertical="center" wrapText="1"/>
    </xf>
    <xf numFmtId="0" fontId="10" fillId="0" borderId="14" xfId="0" applyFont="1" applyBorder="1" applyAlignment="1" applyProtection="1">
      <alignment vertical="center" wrapText="1"/>
    </xf>
    <xf numFmtId="0" fontId="10" fillId="0" borderId="40"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180" fontId="26" fillId="0" borderId="40" xfId="0" applyNumberFormat="1" applyFont="1" applyBorder="1" applyAlignment="1" applyProtection="1">
      <alignment vertical="center" wrapText="1"/>
    </xf>
    <xf numFmtId="180" fontId="26" fillId="0" borderId="14" xfId="0" applyNumberFormat="1" applyFont="1" applyBorder="1" applyAlignment="1" applyProtection="1">
      <alignment vertical="center" wrapText="1"/>
    </xf>
    <xf numFmtId="0" fontId="10" fillId="0" borderId="33" xfId="0" applyFont="1" applyBorder="1" applyAlignment="1" applyProtection="1">
      <alignment vertical="center" wrapText="1"/>
    </xf>
    <xf numFmtId="0" fontId="10" fillId="0" borderId="16" xfId="0" applyFont="1" applyBorder="1" applyAlignment="1" applyProtection="1">
      <alignment horizontal="center" vertical="center"/>
    </xf>
    <xf numFmtId="0" fontId="10" fillId="0" borderId="14" xfId="0" applyFont="1" applyBorder="1" applyAlignment="1" applyProtection="1">
      <alignment horizontal="center" vertical="center"/>
    </xf>
    <xf numFmtId="0" fontId="26" fillId="0" borderId="16" xfId="0" applyNumberFormat="1" applyFont="1" applyBorder="1" applyAlignment="1" applyProtection="1">
      <alignment vertical="center"/>
    </xf>
    <xf numFmtId="0" fontId="26" fillId="0" borderId="0" xfId="0" applyNumberFormat="1" applyFont="1" applyBorder="1" applyAlignment="1" applyProtection="1">
      <alignment vertical="center"/>
    </xf>
    <xf numFmtId="0" fontId="26" fillId="0" borderId="14" xfId="0" applyNumberFormat="1" applyFont="1" applyBorder="1" applyAlignment="1" applyProtection="1">
      <alignment vertical="center"/>
    </xf>
    <xf numFmtId="0" fontId="26" fillId="0" borderId="40" xfId="0" applyNumberFormat="1" applyFont="1" applyBorder="1" applyAlignment="1" applyProtection="1">
      <alignment vertical="center" wrapText="1"/>
    </xf>
    <xf numFmtId="0" fontId="26" fillId="0" borderId="0" xfId="0" applyNumberFormat="1" applyFont="1" applyBorder="1" applyAlignment="1" applyProtection="1">
      <alignment vertical="center" wrapText="1"/>
    </xf>
    <xf numFmtId="0" fontId="26" fillId="0" borderId="14" xfId="0" applyNumberFormat="1" applyFont="1" applyBorder="1" applyAlignment="1" applyProtection="1">
      <alignment vertical="center" wrapText="1"/>
    </xf>
    <xf numFmtId="0" fontId="10" fillId="0" borderId="21" xfId="0" applyFont="1" applyBorder="1" applyAlignment="1" applyProtection="1">
      <alignment horizontal="center" vertical="center"/>
    </xf>
    <xf numFmtId="0" fontId="10" fillId="0" borderId="32" xfId="0" applyFont="1" applyBorder="1" applyAlignment="1" applyProtection="1">
      <alignment horizontal="center" vertical="center"/>
    </xf>
    <xf numFmtId="0" fontId="10" fillId="0" borderId="22"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32" xfId="0" applyFont="1" applyBorder="1" applyAlignment="1" applyProtection="1">
      <alignment horizontal="center" vertical="center"/>
    </xf>
    <xf numFmtId="0" fontId="15" fillId="0" borderId="37" xfId="0" applyFont="1" applyBorder="1" applyAlignment="1" applyProtection="1">
      <alignment horizontal="center" vertical="center"/>
    </xf>
    <xf numFmtId="0" fontId="24" fillId="0" borderId="33" xfId="0" applyFont="1" applyBorder="1" applyAlignment="1" applyProtection="1">
      <alignment horizontal="center" vertical="center" shrinkToFit="1"/>
    </xf>
    <xf numFmtId="0" fontId="24" fillId="0" borderId="16" xfId="0" applyFont="1" applyBorder="1" applyAlignment="1" applyProtection="1">
      <alignment horizontal="center" vertical="center" shrinkToFit="1"/>
    </xf>
    <xf numFmtId="0" fontId="24" fillId="0" borderId="10" xfId="0" applyFont="1" applyBorder="1" applyAlignment="1" applyProtection="1">
      <alignment horizontal="center" vertical="center" shrinkToFit="1"/>
    </xf>
    <xf numFmtId="0" fontId="24" fillId="0" borderId="11" xfId="0" applyFont="1" applyBorder="1" applyAlignment="1" applyProtection="1">
      <alignment horizontal="center" vertical="center" shrinkToFit="1"/>
    </xf>
    <xf numFmtId="0" fontId="24" fillId="0" borderId="0" xfId="0" applyFont="1" applyBorder="1" applyAlignment="1" applyProtection="1">
      <alignment horizontal="center" vertical="center" shrinkToFit="1"/>
    </xf>
    <xf numFmtId="0" fontId="24" fillId="0" borderId="12" xfId="0" applyFont="1" applyBorder="1" applyAlignment="1" applyProtection="1">
      <alignment horizontal="center" vertical="center" shrinkToFit="1"/>
    </xf>
    <xf numFmtId="181" fontId="26" fillId="0" borderId="43" xfId="0" applyNumberFormat="1" applyFont="1" applyBorder="1" applyAlignment="1" applyProtection="1">
      <alignment horizontal="center" vertical="center"/>
    </xf>
    <xf numFmtId="181" fontId="25" fillId="0" borderId="10" xfId="0" applyNumberFormat="1" applyFont="1" applyBorder="1"/>
    <xf numFmtId="181" fontId="26" fillId="0" borderId="44" xfId="0" applyNumberFormat="1" applyFont="1" applyBorder="1" applyAlignment="1" applyProtection="1">
      <alignment horizontal="center" vertical="center"/>
    </xf>
    <xf numFmtId="181" fontId="25" fillId="0" borderId="12" xfId="0" applyNumberFormat="1" applyFont="1" applyBorder="1"/>
    <xf numFmtId="181" fontId="25" fillId="0" borderId="45" xfId="0" applyNumberFormat="1" applyFont="1" applyBorder="1"/>
    <xf numFmtId="181" fontId="25" fillId="0" borderId="7" xfId="0" applyNumberFormat="1" applyFont="1" applyBorder="1"/>
    <xf numFmtId="0" fontId="10" fillId="0" borderId="38" xfId="0" applyFont="1" applyBorder="1" applyAlignment="1" applyProtection="1">
      <alignment horizontal="center" vertical="center" shrinkToFit="1"/>
    </xf>
    <xf numFmtId="179" fontId="26" fillId="0" borderId="43" xfId="0" applyNumberFormat="1" applyFont="1" applyBorder="1" applyAlignment="1" applyProtection="1">
      <alignment horizontal="center" vertical="center"/>
    </xf>
    <xf numFmtId="0" fontId="25" fillId="0" borderId="16" xfId="0" applyFont="1" applyBorder="1"/>
    <xf numFmtId="0" fontId="25" fillId="0" borderId="44" xfId="0" applyFont="1" applyBorder="1"/>
    <xf numFmtId="0" fontId="25" fillId="0" borderId="0" xfId="0" applyFont="1"/>
    <xf numFmtId="0" fontId="25" fillId="0" borderId="45" xfId="0" applyFont="1" applyBorder="1"/>
    <xf numFmtId="0" fontId="25" fillId="0" borderId="14" xfId="0" applyFont="1" applyBorder="1"/>
    <xf numFmtId="0" fontId="10" fillId="0" borderId="36" xfId="0" applyFont="1" applyBorder="1" applyAlignment="1" applyProtection="1">
      <alignment horizontal="center" vertical="center"/>
    </xf>
    <xf numFmtId="0" fontId="27" fillId="0" borderId="39" xfId="0" applyFont="1" applyBorder="1" applyAlignment="1" applyProtection="1">
      <alignment horizontal="center" vertical="center" shrinkToFit="1"/>
    </xf>
    <xf numFmtId="0" fontId="27" fillId="0" borderId="40" xfId="0" applyFont="1" applyBorder="1" applyAlignment="1" applyProtection="1">
      <alignment horizontal="center" vertical="center" shrinkToFit="1"/>
    </xf>
    <xf numFmtId="0" fontId="27" fillId="0" borderId="8" xfId="0" applyFont="1" applyBorder="1" applyAlignment="1" applyProtection="1">
      <alignment horizontal="center" vertical="center" shrinkToFit="1"/>
    </xf>
    <xf numFmtId="0" fontId="27" fillId="0" borderId="11" xfId="0" applyFont="1" applyBorder="1" applyAlignment="1" applyProtection="1">
      <alignment horizontal="center" vertical="center" shrinkToFit="1"/>
    </xf>
    <xf numFmtId="0" fontId="27" fillId="0" borderId="0" xfId="0" applyFont="1" applyBorder="1" applyAlignment="1" applyProtection="1">
      <alignment horizontal="center" vertical="center" shrinkToFit="1"/>
    </xf>
    <xf numFmtId="0" fontId="27" fillId="0" borderId="12" xfId="0" applyFont="1" applyBorder="1" applyAlignment="1" applyProtection="1">
      <alignment horizontal="center" vertical="center" shrinkToFit="1"/>
    </xf>
    <xf numFmtId="0" fontId="27" fillId="0" borderId="13" xfId="0" applyFont="1" applyBorder="1" applyAlignment="1" applyProtection="1">
      <alignment horizontal="center" vertical="center" shrinkToFit="1"/>
    </xf>
    <xf numFmtId="0" fontId="27" fillId="0" borderId="14" xfId="0" applyFont="1" applyBorder="1" applyAlignment="1" applyProtection="1">
      <alignment horizontal="center" vertical="center" shrinkToFit="1"/>
    </xf>
    <xf numFmtId="0" fontId="27" fillId="0" borderId="7" xfId="0" applyFont="1" applyBorder="1" applyAlignment="1" applyProtection="1">
      <alignment horizontal="center" vertical="center" shrinkToFit="1"/>
    </xf>
    <xf numFmtId="0" fontId="10" fillId="0" borderId="41" xfId="0" applyFont="1" applyBorder="1" applyAlignment="1" applyProtection="1">
      <alignment horizontal="center" vertical="center" shrinkToFit="1"/>
    </xf>
    <xf numFmtId="0" fontId="10" fillId="0" borderId="18" xfId="0" applyFont="1" applyBorder="1" applyAlignment="1" applyProtection="1">
      <alignment horizontal="center" vertical="center" shrinkToFit="1"/>
    </xf>
    <xf numFmtId="0" fontId="10" fillId="0" borderId="42" xfId="0" applyFont="1" applyBorder="1" applyAlignment="1" applyProtection="1">
      <alignment horizontal="center" vertical="center" shrinkToFit="1"/>
    </xf>
    <xf numFmtId="0" fontId="26" fillId="0" borderId="43" xfId="0" applyFont="1" applyBorder="1" applyAlignment="1" applyProtection="1">
      <alignment horizontal="center" vertical="center"/>
    </xf>
    <xf numFmtId="0" fontId="26" fillId="0" borderId="10" xfId="0" applyFont="1" applyBorder="1" applyAlignment="1" applyProtection="1">
      <alignment horizontal="center" vertical="center"/>
    </xf>
    <xf numFmtId="0" fontId="26" fillId="0" borderId="44" xfId="0" applyFont="1" applyBorder="1" applyAlignment="1" applyProtection="1">
      <alignment horizontal="center" vertical="center"/>
    </xf>
    <xf numFmtId="0" fontId="26" fillId="0" borderId="12" xfId="0" applyFont="1" applyBorder="1" applyAlignment="1" applyProtection="1">
      <alignment horizontal="center" vertical="center"/>
    </xf>
    <xf numFmtId="0" fontId="26" fillId="0" borderId="45" xfId="0" applyFont="1" applyBorder="1" applyAlignment="1" applyProtection="1">
      <alignment horizontal="center" vertical="center"/>
    </xf>
    <xf numFmtId="0" fontId="26" fillId="0" borderId="7" xfId="0" applyFont="1" applyBorder="1" applyAlignment="1" applyProtection="1">
      <alignment horizontal="center" vertical="center"/>
    </xf>
    <xf numFmtId="0" fontId="0" fillId="0" borderId="10" xfId="0" applyBorder="1"/>
    <xf numFmtId="0" fontId="0" fillId="0" borderId="44" xfId="0" applyBorder="1"/>
    <xf numFmtId="0" fontId="0" fillId="0" borderId="12" xfId="0" applyBorder="1"/>
    <xf numFmtId="0" fontId="0" fillId="0" borderId="45" xfId="0" applyBorder="1"/>
    <xf numFmtId="0" fontId="0" fillId="0" borderId="7" xfId="0" applyBorder="1"/>
    <xf numFmtId="0" fontId="12" fillId="0" borderId="21" xfId="0" applyFont="1" applyBorder="1" applyAlignment="1" applyProtection="1">
      <alignment horizontal="center" vertical="center" shrinkToFit="1"/>
    </xf>
    <xf numFmtId="0" fontId="12" fillId="0" borderId="32" xfId="0" applyFont="1" applyBorder="1" applyAlignment="1" applyProtection="1">
      <alignment horizontal="center" vertical="center" shrinkToFit="1"/>
    </xf>
    <xf numFmtId="0" fontId="12" fillId="0" borderId="22" xfId="0" applyFont="1" applyBorder="1" applyAlignment="1" applyProtection="1">
      <alignment horizontal="center" vertical="center" shrinkToFit="1"/>
    </xf>
    <xf numFmtId="0" fontId="26" fillId="0" borderId="33" xfId="0" applyFont="1" applyBorder="1" applyAlignment="1" applyProtection="1">
      <alignment horizontal="center" vertical="center" shrinkToFit="1"/>
    </xf>
    <xf numFmtId="0" fontId="0" fillId="0" borderId="16" xfId="0" applyBorder="1"/>
    <xf numFmtId="0" fontId="0" fillId="0" borderId="11" xfId="0" applyBorder="1"/>
    <xf numFmtId="0" fontId="0" fillId="0" borderId="0" xfId="0"/>
    <xf numFmtId="0" fontId="0" fillId="0" borderId="13" xfId="0" applyBorder="1"/>
    <xf numFmtId="0" fontId="0" fillId="0" borderId="14" xfId="0" applyBorder="1"/>
    <xf numFmtId="0" fontId="12" fillId="0" borderId="36"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22" xfId="0" applyFont="1" applyBorder="1" applyAlignment="1" applyProtection="1">
      <alignment horizontal="center" vertical="center"/>
    </xf>
    <xf numFmtId="0" fontId="22" fillId="0" borderId="40" xfId="0" applyFont="1" applyBorder="1" applyAlignment="1" applyProtection="1">
      <alignment horizontal="center" vertical="center" shrinkToFit="1"/>
    </xf>
    <xf numFmtId="0" fontId="22" fillId="0" borderId="8" xfId="0" applyFont="1" applyBorder="1" applyAlignment="1" applyProtection="1">
      <alignment horizontal="center" vertical="center" shrinkToFit="1"/>
    </xf>
    <xf numFmtId="0" fontId="22" fillId="0" borderId="0" xfId="0" applyFont="1" applyBorder="1" applyAlignment="1" applyProtection="1">
      <alignment horizontal="center" vertical="center" shrinkToFit="1"/>
    </xf>
    <xf numFmtId="0" fontId="22" fillId="0" borderId="12" xfId="0" applyFont="1" applyBorder="1" applyAlignment="1" applyProtection="1">
      <alignment horizontal="center" vertical="center" shrinkToFit="1"/>
    </xf>
    <xf numFmtId="0" fontId="22" fillId="0" borderId="14" xfId="0" applyFont="1" applyBorder="1" applyAlignment="1" applyProtection="1">
      <alignment horizontal="center" vertical="center" shrinkToFit="1"/>
    </xf>
    <xf numFmtId="0" fontId="22" fillId="0" borderId="7" xfId="0" applyFont="1" applyBorder="1" applyAlignment="1" applyProtection="1">
      <alignment horizontal="center" vertical="center" shrinkToFit="1"/>
    </xf>
    <xf numFmtId="0" fontId="12" fillId="0" borderId="21" xfId="0" applyFont="1" applyBorder="1" applyAlignment="1" applyProtection="1">
      <alignment horizontal="center" vertical="center"/>
    </xf>
    <xf numFmtId="0" fontId="26" fillId="0" borderId="16" xfId="0" applyFont="1" applyBorder="1" applyAlignment="1" applyProtection="1">
      <alignment horizontal="center" vertical="center" shrinkToFit="1"/>
    </xf>
    <xf numFmtId="0" fontId="26" fillId="0" borderId="10" xfId="0" applyFont="1" applyBorder="1" applyAlignment="1" applyProtection="1">
      <alignment horizontal="center" vertical="center" shrinkToFit="1"/>
    </xf>
    <xf numFmtId="0" fontId="26" fillId="0" borderId="0" xfId="0" applyFont="1" applyBorder="1" applyAlignment="1" applyProtection="1">
      <alignment horizontal="center" vertical="center" shrinkToFit="1"/>
    </xf>
    <xf numFmtId="0" fontId="26" fillId="0" borderId="12" xfId="0" applyFont="1" applyBorder="1" applyAlignment="1" applyProtection="1">
      <alignment horizontal="center" vertical="center" shrinkToFit="1"/>
    </xf>
    <xf numFmtId="0" fontId="26" fillId="0" borderId="14" xfId="0" applyFont="1" applyBorder="1" applyAlignment="1" applyProtection="1">
      <alignment horizontal="center" vertical="center" shrinkToFit="1"/>
    </xf>
    <xf numFmtId="0" fontId="26" fillId="0" borderId="7" xfId="0" applyFont="1" applyBorder="1" applyAlignment="1" applyProtection="1">
      <alignment horizontal="center" vertical="center" shrinkToFit="1"/>
    </xf>
    <xf numFmtId="0" fontId="26" fillId="0" borderId="46" xfId="0" applyFont="1" applyBorder="1" applyAlignment="1" applyProtection="1">
      <alignment horizontal="center" vertical="center" shrinkToFit="1"/>
    </xf>
    <xf numFmtId="0" fontId="26" fillId="0" borderId="9" xfId="0" applyFont="1" applyBorder="1" applyAlignment="1" applyProtection="1">
      <alignment horizontal="center" vertical="center" shrinkToFit="1"/>
    </xf>
    <xf numFmtId="0" fontId="10" fillId="0" borderId="22" xfId="0" applyFont="1" applyBorder="1" applyAlignment="1" applyProtection="1">
      <alignment horizontal="center" vertical="center" wrapText="1"/>
    </xf>
    <xf numFmtId="0" fontId="25" fillId="0" borderId="2" xfId="0" applyFont="1" applyBorder="1" applyAlignment="1">
      <alignment horizontal="center" vertical="center"/>
    </xf>
    <xf numFmtId="0" fontId="22" fillId="0" borderId="16"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14" xfId="0" applyFont="1" applyBorder="1" applyAlignment="1" applyProtection="1">
      <alignment horizontal="center" vertical="center"/>
    </xf>
    <xf numFmtId="0" fontId="25" fillId="0" borderId="0" xfId="0" applyFont="1" applyAlignment="1">
      <alignment shrinkToFit="1"/>
    </xf>
    <xf numFmtId="0" fontId="25" fillId="0" borderId="0" xfId="0" applyFont="1" applyBorder="1" applyAlignment="1">
      <alignment shrinkToFit="1"/>
    </xf>
    <xf numFmtId="0" fontId="23" fillId="0" borderId="0" xfId="0" applyFont="1" applyAlignment="1" applyProtection="1">
      <alignment horizontal="center" vertical="center" shrinkToFit="1"/>
    </xf>
    <xf numFmtId="0" fontId="22" fillId="0" borderId="33" xfId="0" applyFont="1" applyBorder="1" applyAlignment="1" applyProtection="1">
      <alignment horizontal="right" vertical="center"/>
    </xf>
    <xf numFmtId="0" fontId="22" fillId="0" borderId="16" xfId="0" applyFont="1" applyBorder="1" applyAlignment="1" applyProtection="1">
      <alignment horizontal="right" vertical="center"/>
    </xf>
    <xf numFmtId="0" fontId="22" fillId="0" borderId="11" xfId="0" applyFont="1" applyBorder="1" applyAlignment="1" applyProtection="1">
      <alignment horizontal="right" vertical="center"/>
    </xf>
    <xf numFmtId="0" fontId="22" fillId="0" borderId="0" xfId="0" applyFont="1" applyBorder="1" applyAlignment="1" applyProtection="1">
      <alignment horizontal="right" vertical="center"/>
    </xf>
    <xf numFmtId="0" fontId="22" fillId="0" borderId="13" xfId="0" applyFont="1" applyBorder="1" applyAlignment="1" applyProtection="1">
      <alignment horizontal="right" vertical="center"/>
    </xf>
    <xf numFmtId="0" fontId="22" fillId="0" borderId="14" xfId="0" applyFont="1" applyBorder="1" applyAlignment="1" applyProtection="1">
      <alignment horizontal="right" vertical="center"/>
    </xf>
    <xf numFmtId="0" fontId="13" fillId="0" borderId="16" xfId="0" applyFont="1" applyBorder="1" applyAlignment="1" applyProtection="1">
      <alignment vertical="center"/>
    </xf>
    <xf numFmtId="0" fontId="13" fillId="0" borderId="10" xfId="0" applyFont="1" applyBorder="1" applyAlignment="1" applyProtection="1">
      <alignment vertical="center"/>
    </xf>
    <xf numFmtId="0" fontId="13" fillId="0" borderId="0" xfId="0" applyFont="1" applyBorder="1" applyAlignment="1" applyProtection="1">
      <alignment vertical="center"/>
    </xf>
    <xf numFmtId="0" fontId="13" fillId="0" borderId="12" xfId="0" applyFont="1" applyBorder="1" applyAlignment="1" applyProtection="1">
      <alignment vertical="center"/>
    </xf>
    <xf numFmtId="0" fontId="13" fillId="0" borderId="14" xfId="0" applyFont="1" applyBorder="1" applyAlignment="1" applyProtection="1">
      <alignment vertical="center"/>
    </xf>
    <xf numFmtId="0" fontId="13" fillId="0" borderId="7" xfId="0" applyFont="1" applyBorder="1" applyAlignment="1" applyProtection="1">
      <alignment vertical="center"/>
    </xf>
    <xf numFmtId="0" fontId="24" fillId="0" borderId="33" xfId="0" applyNumberFormat="1" applyFont="1" applyBorder="1" applyAlignment="1" applyProtection="1">
      <alignment horizontal="center" vertical="center" shrinkToFit="1"/>
    </xf>
    <xf numFmtId="0" fontId="24" fillId="0" borderId="16" xfId="0" applyNumberFormat="1" applyFont="1" applyBorder="1" applyAlignment="1" applyProtection="1">
      <alignment horizontal="center" vertical="center" shrinkToFit="1"/>
    </xf>
    <xf numFmtId="0" fontId="24" fillId="0" borderId="10" xfId="0" applyNumberFormat="1" applyFont="1" applyBorder="1" applyAlignment="1" applyProtection="1">
      <alignment horizontal="center" vertical="center" shrinkToFit="1"/>
    </xf>
    <xf numFmtId="0" fontId="24" fillId="0" borderId="47" xfId="0" applyNumberFormat="1" applyFont="1" applyBorder="1" applyAlignment="1" applyProtection="1">
      <alignment horizontal="center" vertical="center" shrinkToFit="1"/>
    </xf>
    <xf numFmtId="0" fontId="24" fillId="0" borderId="46" xfId="0" applyNumberFormat="1" applyFont="1" applyBorder="1" applyAlignment="1" applyProtection="1">
      <alignment horizontal="center" vertical="center" shrinkToFit="1"/>
    </xf>
    <xf numFmtId="0" fontId="24" fillId="0" borderId="9" xfId="0" applyNumberFormat="1" applyFont="1" applyBorder="1" applyAlignment="1" applyProtection="1">
      <alignment horizontal="center" vertical="center" shrinkToFit="1"/>
    </xf>
    <xf numFmtId="0" fontId="22" fillId="0" borderId="39" xfId="0" applyFont="1" applyBorder="1" applyAlignment="1" applyProtection="1">
      <alignment horizontal="center" vertical="center" shrinkToFit="1"/>
    </xf>
    <xf numFmtId="0" fontId="25" fillId="0" borderId="40" xfId="0" applyFont="1" applyBorder="1" applyAlignment="1">
      <alignment shrinkToFit="1"/>
    </xf>
    <xf numFmtId="0" fontId="25" fillId="0" borderId="8" xfId="0" applyFont="1" applyBorder="1" applyAlignment="1">
      <alignment shrinkToFit="1"/>
    </xf>
    <xf numFmtId="0" fontId="25" fillId="0" borderId="11" xfId="0" applyFont="1" applyBorder="1" applyAlignment="1">
      <alignment shrinkToFit="1"/>
    </xf>
    <xf numFmtId="0" fontId="25" fillId="0" borderId="12" xfId="0" applyFont="1" applyBorder="1" applyAlignment="1">
      <alignment shrinkToFit="1"/>
    </xf>
    <xf numFmtId="0" fontId="25" fillId="0" borderId="13" xfId="0" applyFont="1" applyBorder="1" applyAlignment="1">
      <alignment shrinkToFit="1"/>
    </xf>
    <xf numFmtId="0" fontId="25" fillId="0" borderId="14" xfId="0" applyFont="1" applyBorder="1" applyAlignment="1">
      <alignment shrinkToFit="1"/>
    </xf>
    <xf numFmtId="0" fontId="25" fillId="0" borderId="7" xfId="0" applyFont="1" applyBorder="1" applyAlignment="1">
      <alignment shrinkToFit="1"/>
    </xf>
  </cellXfs>
  <cellStyles count="1">
    <cellStyle name="標準" xfId="0" builtinId="0"/>
  </cellStyles>
  <dxfs count="3">
    <dxf>
      <font>
        <color theme="0"/>
      </font>
    </dxf>
    <dxf>
      <font>
        <condense val="0"/>
        <extend val="0"/>
        <color indexed="22"/>
      </font>
      <fill>
        <patternFill patternType="none">
          <bgColor indexed="65"/>
        </patternFill>
      </fill>
    </dxf>
    <dxf>
      <font>
        <condense val="0"/>
        <extend val="0"/>
        <color indexed="22"/>
      </font>
      <fill>
        <patternFill patternType="none">
          <bgColor indexed="65"/>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29</xdr:col>
      <xdr:colOff>121859</xdr:colOff>
      <xdr:row>24</xdr:row>
      <xdr:rowOff>45314</xdr:rowOff>
    </xdr:from>
    <xdr:ext cx="1405321" cy="170303"/>
    <xdr:sp macro="" textlink="">
      <xdr:nvSpPr>
        <xdr:cNvPr id="2" name="Text Box 8">
          <a:extLst>
            <a:ext uri="{FF2B5EF4-FFF2-40B4-BE49-F238E27FC236}">
              <a16:creationId xmlns:a16="http://schemas.microsoft.com/office/drawing/2014/main" id="{39835761-44C3-4E5B-BB0C-B606FF526C49}"/>
            </a:ext>
          </a:extLst>
        </xdr:cNvPr>
        <xdr:cNvSpPr txBox="1">
          <a:spLocks noChangeArrowheads="1"/>
        </xdr:cNvSpPr>
      </xdr:nvSpPr>
      <xdr:spPr bwMode="auto">
        <a:xfrm>
          <a:off x="8898306" y="2896090"/>
          <a:ext cx="1405321" cy="170303"/>
        </a:xfrm>
        <a:prstGeom prst="rect">
          <a:avLst/>
        </a:prstGeom>
        <a:solidFill>
          <a:srgbClr val="FFFFFF"/>
        </a:solidFill>
        <a:ln w="9525">
          <a:noFill/>
          <a:miter lim="800000"/>
          <a:headEnd/>
          <a:tailEnd/>
        </a:ln>
      </xdr:spPr>
      <xdr:txBody>
        <a:bodyPr wrap="none" lIns="9144" tIns="18288" rIns="9144" bIns="18288" anchor="ctr" upright="1">
          <a:spAutoFit/>
        </a:bodyPr>
        <a:lstStyle/>
        <a:p>
          <a:pPr algn="ctr" rtl="0">
            <a:defRPr sz="1000"/>
          </a:pPr>
          <a:r>
            <a:rPr lang="ja-JP" altLang="en-US" sz="800" b="0" i="0" u="none" strike="noStrike" baseline="0">
              <a:solidFill>
                <a:srgbClr val="000000"/>
              </a:solidFill>
              <a:latin typeface="ＭＳ Ｐ明朝"/>
              <a:ea typeface="ＭＳ Ｐ明朝"/>
            </a:rPr>
            <a:t>切　り　取　ら　な　い　で　提　出</a:t>
          </a:r>
        </a:p>
      </xdr:txBody>
    </xdr:sp>
    <xdr:clientData/>
  </xdr:oneCellAnchor>
  <xdr:oneCellAnchor>
    <xdr:from>
      <xdr:col>29</xdr:col>
      <xdr:colOff>121859</xdr:colOff>
      <xdr:row>49</xdr:row>
      <xdr:rowOff>37694</xdr:rowOff>
    </xdr:from>
    <xdr:ext cx="1405321" cy="170303"/>
    <xdr:sp macro="" textlink="">
      <xdr:nvSpPr>
        <xdr:cNvPr id="3" name="Text Box 9">
          <a:extLst>
            <a:ext uri="{FF2B5EF4-FFF2-40B4-BE49-F238E27FC236}">
              <a16:creationId xmlns:a16="http://schemas.microsoft.com/office/drawing/2014/main" id="{3498A6C8-5C38-48B9-ABAF-94BF844F91EC}"/>
            </a:ext>
          </a:extLst>
        </xdr:cNvPr>
        <xdr:cNvSpPr txBox="1">
          <a:spLocks noChangeArrowheads="1"/>
        </xdr:cNvSpPr>
      </xdr:nvSpPr>
      <xdr:spPr bwMode="auto">
        <a:xfrm>
          <a:off x="8898306" y="5802000"/>
          <a:ext cx="1405321" cy="170303"/>
        </a:xfrm>
        <a:prstGeom prst="rect">
          <a:avLst/>
        </a:prstGeom>
        <a:solidFill>
          <a:srgbClr val="FFFFFF"/>
        </a:solidFill>
        <a:ln w="9525">
          <a:noFill/>
          <a:miter lim="800000"/>
          <a:headEnd/>
          <a:tailEnd/>
        </a:ln>
      </xdr:spPr>
      <xdr:txBody>
        <a:bodyPr wrap="none" lIns="9144" tIns="18288" rIns="9144" bIns="18288" anchor="ctr" upright="1">
          <a:spAutoFit/>
        </a:bodyPr>
        <a:lstStyle/>
        <a:p>
          <a:pPr algn="ctr" rtl="0">
            <a:defRPr sz="1000"/>
          </a:pPr>
          <a:r>
            <a:rPr lang="ja-JP" altLang="en-US" sz="800" b="0" i="0" u="none" strike="noStrike" baseline="0">
              <a:solidFill>
                <a:srgbClr val="000000"/>
              </a:solidFill>
              <a:latin typeface="ＭＳ Ｐ明朝"/>
              <a:ea typeface="ＭＳ Ｐ明朝"/>
            </a:rPr>
            <a:t>切　り　取　ら　な　い　で　提　出</a:t>
          </a:r>
        </a:p>
      </xdr:txBody>
    </xdr:sp>
    <xdr:clientData/>
  </xdr:oneCellAnchor>
  <xdr:oneCellAnchor>
    <xdr:from>
      <xdr:col>29</xdr:col>
      <xdr:colOff>121859</xdr:colOff>
      <xdr:row>74</xdr:row>
      <xdr:rowOff>45314</xdr:rowOff>
    </xdr:from>
    <xdr:ext cx="1405321" cy="170303"/>
    <xdr:sp macro="" textlink="">
      <xdr:nvSpPr>
        <xdr:cNvPr id="4" name="Text Box 10">
          <a:extLst>
            <a:ext uri="{FF2B5EF4-FFF2-40B4-BE49-F238E27FC236}">
              <a16:creationId xmlns:a16="http://schemas.microsoft.com/office/drawing/2014/main" id="{173D330C-7119-409E-B365-3B00DDC09866}"/>
            </a:ext>
          </a:extLst>
        </xdr:cNvPr>
        <xdr:cNvSpPr txBox="1">
          <a:spLocks noChangeArrowheads="1"/>
        </xdr:cNvSpPr>
      </xdr:nvSpPr>
      <xdr:spPr bwMode="auto">
        <a:xfrm>
          <a:off x="8898306" y="8723149"/>
          <a:ext cx="1405321" cy="170303"/>
        </a:xfrm>
        <a:prstGeom prst="rect">
          <a:avLst/>
        </a:prstGeom>
        <a:solidFill>
          <a:srgbClr val="FFFFFF"/>
        </a:solidFill>
        <a:ln w="9525">
          <a:noFill/>
          <a:miter lim="800000"/>
          <a:headEnd/>
          <a:tailEnd/>
        </a:ln>
      </xdr:spPr>
      <xdr:txBody>
        <a:bodyPr wrap="none" lIns="9144" tIns="18288" rIns="9144" bIns="18288" anchor="ctr" upright="1">
          <a:spAutoFit/>
        </a:bodyPr>
        <a:lstStyle/>
        <a:p>
          <a:pPr algn="ctr" rtl="0">
            <a:defRPr sz="1000"/>
          </a:pPr>
          <a:r>
            <a:rPr lang="ja-JP" altLang="en-US" sz="800" b="0" i="0" u="none" strike="noStrike" baseline="0">
              <a:solidFill>
                <a:srgbClr val="000000"/>
              </a:solidFill>
              <a:latin typeface="ＭＳ Ｐ明朝"/>
              <a:ea typeface="ＭＳ Ｐ明朝"/>
            </a:rPr>
            <a:t>切　り　取　ら　な　い　で　提　出</a:t>
          </a:r>
        </a:p>
      </xdr:txBody>
    </xdr:sp>
    <xdr:clientData/>
  </xdr:oneCellAnchor>
  <xdr:oneCellAnchor>
    <xdr:from>
      <xdr:col>10</xdr:col>
      <xdr:colOff>59233</xdr:colOff>
      <xdr:row>100</xdr:row>
      <xdr:rowOff>74020</xdr:rowOff>
    </xdr:from>
    <xdr:ext cx="3038127" cy="633754"/>
    <xdr:sp macro="" textlink="">
      <xdr:nvSpPr>
        <xdr:cNvPr id="5" name="テキスト ボックス 4">
          <a:extLst>
            <a:ext uri="{FF2B5EF4-FFF2-40B4-BE49-F238E27FC236}">
              <a16:creationId xmlns:a16="http://schemas.microsoft.com/office/drawing/2014/main" id="{B2205273-ACDC-4966-8B91-6B3C357F031F}"/>
            </a:ext>
          </a:extLst>
        </xdr:cNvPr>
        <xdr:cNvSpPr txBox="1"/>
      </xdr:nvSpPr>
      <xdr:spPr>
        <a:xfrm>
          <a:off x="4355008" y="11568790"/>
          <a:ext cx="3046758" cy="62593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r>
            <a:rPr kumimoji="1" lang="ja-JP" altLang="en-US" sz="1600"/>
            <a:t>印刷の際は、モノクロで結構です。</a:t>
          </a:r>
          <a:endParaRPr kumimoji="1" lang="en-US" altLang="ja-JP" sz="1600"/>
        </a:p>
        <a:p>
          <a:pPr algn="ctr"/>
          <a:r>
            <a:rPr kumimoji="1" lang="ja-JP" altLang="en-US" sz="1100"/>
            <a:t>（このテキストボックスは印刷されません）</a:t>
          </a:r>
          <a:endParaRPr kumimoji="1" lang="en-US" altLang="ja-JP" sz="1100"/>
        </a:p>
      </xdr:txBody>
    </xdr:sp>
    <xdr:clientData fPrint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3"/>
  <sheetViews>
    <sheetView showGridLines="0" tabSelected="1" view="pageBreakPreview" zoomScale="90" zoomScaleNormal="100" zoomScaleSheetLayoutView="90" workbookViewId="0">
      <selection activeCell="D1" sqref="D1"/>
    </sheetView>
  </sheetViews>
  <sheetFormatPr defaultRowHeight="13.5" x14ac:dyDescent="0.15"/>
  <cols>
    <col min="1" max="1" width="3.75" customWidth="1"/>
    <col min="2" max="2" width="18.75" customWidth="1"/>
    <col min="3" max="3" width="70.375" bestFit="1" customWidth="1"/>
  </cols>
  <sheetData>
    <row r="1" spans="1:3" ht="22.5" customHeight="1" x14ac:dyDescent="0.15">
      <c r="A1" s="156" t="str">
        <f>DATA!D20&amp;"　曲目等申込みファイル"</f>
        <v>令和7年度　第65回茨城県吹奏楽コンクール　県西地区大会　曲目等申込みファイル</v>
      </c>
      <c r="B1" s="156"/>
      <c r="C1" s="156"/>
    </row>
    <row r="2" spans="1:3" ht="22.5" customHeight="1" x14ac:dyDescent="0.15">
      <c r="A2" s="1" t="s">
        <v>163</v>
      </c>
      <c r="C2" s="2"/>
    </row>
    <row r="3" spans="1:3" ht="22.5" customHeight="1" x14ac:dyDescent="0.15">
      <c r="A3" s="1"/>
      <c r="C3" s="2"/>
    </row>
    <row r="4" spans="1:3" ht="22.5" customHeight="1" x14ac:dyDescent="0.15">
      <c r="A4" s="157" t="s">
        <v>125</v>
      </c>
      <c r="B4" s="157"/>
      <c r="C4" s="157"/>
    </row>
    <row r="5" spans="1:3" s="4" customFormat="1" ht="22.5" customHeight="1" x14ac:dyDescent="0.15">
      <c r="A5" s="158" t="s">
        <v>160</v>
      </c>
      <c r="B5" s="159"/>
      <c r="C5" s="159"/>
    </row>
    <row r="6" spans="1:3" s="4" customFormat="1" ht="22.5" customHeight="1" x14ac:dyDescent="0.15">
      <c r="A6" s="159" t="s">
        <v>130</v>
      </c>
      <c r="B6" s="159"/>
      <c r="C6" s="159"/>
    </row>
    <row r="7" spans="1:3" s="4" customFormat="1" ht="22.5" customHeight="1" x14ac:dyDescent="0.15">
      <c r="A7" s="3"/>
      <c r="B7" s="3"/>
      <c r="C7" s="3"/>
    </row>
    <row r="8" spans="1:3" s="4" customFormat="1" ht="22.5" customHeight="1" x14ac:dyDescent="0.15">
      <c r="A8" s="159" t="s">
        <v>89</v>
      </c>
      <c r="B8" s="159"/>
      <c r="C8" s="159"/>
    </row>
    <row r="9" spans="1:3" s="4" customFormat="1" ht="22.5" customHeight="1" x14ac:dyDescent="0.15">
      <c r="A9" s="3"/>
      <c r="B9" s="104" t="s">
        <v>0</v>
      </c>
      <c r="C9" s="102" t="s">
        <v>131</v>
      </c>
    </row>
    <row r="10" spans="1:3" s="4" customFormat="1" ht="22.5" customHeight="1" x14ac:dyDescent="0.15">
      <c r="A10" s="3"/>
      <c r="B10" s="106" t="s">
        <v>1</v>
      </c>
      <c r="C10" s="107" t="s">
        <v>2</v>
      </c>
    </row>
    <row r="11" spans="1:3" s="4" customFormat="1" ht="22.5" customHeight="1" x14ac:dyDescent="0.15">
      <c r="A11" s="3"/>
      <c r="B11" s="106" t="s">
        <v>3</v>
      </c>
      <c r="C11" s="108" t="s">
        <v>161</v>
      </c>
    </row>
    <row r="12" spans="1:3" s="4" customFormat="1" ht="22.5" customHeight="1" x14ac:dyDescent="0.15">
      <c r="A12" s="3"/>
      <c r="B12" s="105" t="s">
        <v>4</v>
      </c>
      <c r="C12" s="103" t="s">
        <v>132</v>
      </c>
    </row>
    <row r="13" spans="1:3" ht="22.5" customHeight="1" thickBot="1" x14ac:dyDescent="0.2">
      <c r="A13" s="162"/>
      <c r="B13" s="162"/>
    </row>
    <row r="14" spans="1:3" ht="22.5" customHeight="1" x14ac:dyDescent="0.15">
      <c r="A14" s="163" t="s">
        <v>127</v>
      </c>
      <c r="B14" s="164"/>
      <c r="C14" s="165"/>
    </row>
    <row r="15" spans="1:3" s="5" customFormat="1" ht="30" customHeight="1" x14ac:dyDescent="0.2">
      <c r="A15" s="113">
        <v>1</v>
      </c>
      <c r="B15" s="160" t="s">
        <v>128</v>
      </c>
      <c r="C15" s="161"/>
    </row>
    <row r="16" spans="1:3" s="5" customFormat="1" ht="38.25" customHeight="1" x14ac:dyDescent="0.2">
      <c r="A16" s="113">
        <v>2</v>
      </c>
      <c r="B16" s="160" t="s">
        <v>162</v>
      </c>
      <c r="C16" s="161"/>
    </row>
    <row r="17" spans="1:3" s="5" customFormat="1" ht="198" customHeight="1" thickBot="1" x14ac:dyDescent="0.25">
      <c r="A17" s="114">
        <v>3</v>
      </c>
      <c r="B17" s="166" t="s">
        <v>181</v>
      </c>
      <c r="C17" s="167"/>
    </row>
    <row r="18" spans="1:3" ht="22.5" customHeight="1" x14ac:dyDescent="0.15">
      <c r="A18" s="163" t="s">
        <v>5</v>
      </c>
      <c r="B18" s="164"/>
      <c r="C18" s="165"/>
    </row>
    <row r="19" spans="1:3" s="5" customFormat="1" ht="22.5" customHeight="1" x14ac:dyDescent="0.2">
      <c r="A19" s="113" t="s">
        <v>6</v>
      </c>
      <c r="B19" s="168" t="s">
        <v>140</v>
      </c>
      <c r="C19" s="169"/>
    </row>
    <row r="20" spans="1:3" s="5" customFormat="1" ht="45" customHeight="1" x14ac:dyDescent="0.2">
      <c r="A20" s="113" t="s">
        <v>6</v>
      </c>
      <c r="B20" s="160" t="s">
        <v>133</v>
      </c>
      <c r="C20" s="161"/>
    </row>
    <row r="21" spans="1:3" s="5" customFormat="1" ht="36.75" customHeight="1" x14ac:dyDescent="0.2">
      <c r="A21" s="113" t="s">
        <v>6</v>
      </c>
      <c r="B21" s="160" t="s">
        <v>134</v>
      </c>
      <c r="C21" s="161"/>
    </row>
    <row r="22" spans="1:3" s="5" customFormat="1" ht="35.25" customHeight="1" thickBot="1" x14ac:dyDescent="0.25">
      <c r="A22" s="114" t="s">
        <v>6</v>
      </c>
      <c r="B22" s="166" t="s">
        <v>135</v>
      </c>
      <c r="C22" s="167"/>
    </row>
    <row r="23" spans="1:3" ht="37.5" customHeight="1" x14ac:dyDescent="0.15">
      <c r="A23" s="162" t="s">
        <v>129</v>
      </c>
      <c r="B23" s="162"/>
      <c r="C23" s="162"/>
    </row>
  </sheetData>
  <sheetProtection algorithmName="SHA-512" hashValue="xk2Fg4DkhlX5DN7wvyH8nt860e0XSoltJ4VliZK5Fj8GZNrl4Ym+UQnJLjVA7I7Jx+wmuibTqS4eCARbTSpAbQ==" saltValue="KJUTn+ehlSCrokKZuN9udg==" spinCount="100000" sheet="1"/>
  <mergeCells count="16">
    <mergeCell ref="B17:C17"/>
    <mergeCell ref="A18:C18"/>
    <mergeCell ref="A23:C23"/>
    <mergeCell ref="B20:C20"/>
    <mergeCell ref="B21:C21"/>
    <mergeCell ref="B19:C19"/>
    <mergeCell ref="B22:C22"/>
    <mergeCell ref="A1:C1"/>
    <mergeCell ref="A4:C4"/>
    <mergeCell ref="A5:C5"/>
    <mergeCell ref="A6:C6"/>
    <mergeCell ref="B16:C16"/>
    <mergeCell ref="A8:C8"/>
    <mergeCell ref="A13:B13"/>
    <mergeCell ref="A14:C14"/>
    <mergeCell ref="B15:C15"/>
  </mergeCells>
  <phoneticPr fontId="3"/>
  <printOptions horizontalCentered="1" verticalCentered="1"/>
  <pageMargins left="0.78740157480314965" right="0.78740157480314965" top="0.98425196850393704" bottom="0.98425196850393704" header="0.51181102362204722" footer="0.51181102362204722"/>
  <pageSetup paperSize="9" scale="80" orientation="portrait" r:id="rId1"/>
  <headerFooter alignWithMargins="0"/>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27"/>
  <sheetViews>
    <sheetView showGridLines="0" view="pageBreakPreview" zoomScale="90" zoomScaleNormal="100" zoomScaleSheetLayoutView="90" workbookViewId="0">
      <selection activeCell="L2" sqref="L2:O2"/>
    </sheetView>
  </sheetViews>
  <sheetFormatPr defaultColWidth="9" defaultRowHeight="13.5" outlineLevelCol="1" x14ac:dyDescent="0.15"/>
  <cols>
    <col min="1" max="2" width="4.5" style="6" customWidth="1"/>
    <col min="3" max="3" width="12.5" style="6" bestFit="1" customWidth="1"/>
    <col min="4" max="15" width="6" style="6" customWidth="1"/>
    <col min="16" max="16" width="1.25" style="6" customWidth="1"/>
    <col min="17" max="17" width="33.75" style="6" customWidth="1"/>
    <col min="18" max="18" width="1.25" style="6" customWidth="1"/>
    <col min="19" max="24" width="4.5" style="6" customWidth="1"/>
    <col min="25" max="25" width="2.5" style="6" customWidth="1"/>
    <col min="26" max="26" width="6.5" style="6" hidden="1" customWidth="1"/>
    <col min="27" max="28" width="6.5" style="6" hidden="1" customWidth="1" outlineLevel="1"/>
    <col min="29" max="32" width="9" style="6" hidden="1" customWidth="1" outlineLevel="1"/>
    <col min="33" max="33" width="9" style="6" hidden="1" customWidth="1" collapsed="1"/>
    <col min="34" max="34" width="9" style="6" hidden="1" customWidth="1"/>
    <col min="35" max="36" width="9" style="6" customWidth="1"/>
    <col min="37" max="16384" width="9" style="6"/>
  </cols>
  <sheetData>
    <row r="1" spans="1:39" ht="31.5" customHeight="1" x14ac:dyDescent="0.2">
      <c r="A1" s="215" t="str">
        <f>DATA!D20&amp;"　曲目等申込記入用紙"</f>
        <v>令和7年度　第65回茨城県吹奏楽コンクール　県西地区大会　曲目等申込記入用紙</v>
      </c>
      <c r="B1" s="215"/>
      <c r="C1" s="215"/>
      <c r="D1" s="215"/>
      <c r="E1" s="215"/>
      <c r="F1" s="215"/>
      <c r="G1" s="215"/>
      <c r="H1" s="215"/>
      <c r="I1" s="215"/>
      <c r="J1" s="215"/>
      <c r="K1" s="215"/>
      <c r="L1" s="215"/>
      <c r="M1" s="215"/>
      <c r="N1" s="215"/>
      <c r="O1" s="215"/>
      <c r="Q1" s="7" t="s">
        <v>7</v>
      </c>
      <c r="Z1" s="8"/>
      <c r="AA1" s="8" t="s">
        <v>8</v>
      </c>
      <c r="AB1" s="8"/>
      <c r="AC1" s="8"/>
      <c r="AD1" s="8"/>
      <c r="AE1" s="8"/>
      <c r="AF1" s="8"/>
    </row>
    <row r="2" spans="1:39" ht="31.5" customHeight="1" x14ac:dyDescent="0.15">
      <c r="A2" s="185" t="s">
        <v>9</v>
      </c>
      <c r="B2" s="185"/>
      <c r="C2" s="185"/>
      <c r="D2" s="216"/>
      <c r="E2" s="217"/>
      <c r="F2" s="217"/>
      <c r="G2" s="227" t="s">
        <v>64</v>
      </c>
      <c r="H2" s="227"/>
      <c r="I2" s="182" t="s">
        <v>178</v>
      </c>
      <c r="J2" s="183"/>
      <c r="K2" s="228"/>
      <c r="L2" s="170"/>
      <c r="M2" s="170"/>
      <c r="N2" s="170"/>
      <c r="O2" s="171"/>
      <c r="Q2" s="172" t="s">
        <v>179</v>
      </c>
      <c r="R2" s="172"/>
      <c r="S2" s="172"/>
      <c r="T2" s="172"/>
      <c r="U2" s="172"/>
      <c r="V2" s="172"/>
      <c r="Z2" s="8"/>
      <c r="AA2" s="10" t="s">
        <v>141</v>
      </c>
      <c r="AB2" s="10" t="s">
        <v>142</v>
      </c>
      <c r="AC2" s="10" t="s">
        <v>143</v>
      </c>
      <c r="AD2" s="10" t="s">
        <v>144</v>
      </c>
      <c r="AE2" s="10" t="s">
        <v>145</v>
      </c>
    </row>
    <row r="3" spans="1:39" s="12" customFormat="1" ht="31.5" customHeight="1" x14ac:dyDescent="0.15">
      <c r="A3" s="218" t="s">
        <v>11</v>
      </c>
      <c r="B3" s="218"/>
      <c r="C3" s="218"/>
      <c r="D3" s="203"/>
      <c r="E3" s="204"/>
      <c r="F3" s="204"/>
      <c r="G3" s="204"/>
      <c r="H3" s="204"/>
      <c r="I3" s="204"/>
      <c r="J3" s="204"/>
      <c r="K3" s="204"/>
      <c r="L3" s="204"/>
      <c r="M3" s="204"/>
      <c r="N3" s="204"/>
      <c r="O3" s="205"/>
      <c r="Q3" s="9" t="s">
        <v>124</v>
      </c>
      <c r="S3" s="78"/>
      <c r="T3" s="78"/>
      <c r="U3" s="78"/>
      <c r="V3" s="78"/>
      <c r="W3" s="78"/>
      <c r="X3" s="78"/>
      <c r="Y3" s="78"/>
      <c r="Z3" s="8"/>
      <c r="AA3" s="13"/>
      <c r="AB3" s="13"/>
      <c r="AC3" s="13"/>
      <c r="AD3" s="13"/>
      <c r="AE3" s="13"/>
      <c r="AF3" s="13"/>
    </row>
    <row r="4" spans="1:39" ht="31.5" customHeight="1" x14ac:dyDescent="0.15">
      <c r="A4" s="219" t="s">
        <v>149</v>
      </c>
      <c r="B4" s="219"/>
      <c r="C4" s="219"/>
      <c r="D4" s="178"/>
      <c r="E4" s="179"/>
      <c r="F4" s="179"/>
      <c r="G4" s="179"/>
      <c r="H4" s="179"/>
      <c r="I4" s="179"/>
      <c r="J4" s="179"/>
      <c r="K4" s="179"/>
      <c r="L4" s="179"/>
      <c r="M4" s="179"/>
      <c r="N4" s="179"/>
      <c r="O4" s="180"/>
      <c r="Q4" s="17" t="s">
        <v>137</v>
      </c>
      <c r="S4" s="96" t="s">
        <v>96</v>
      </c>
      <c r="T4" s="196" t="str">
        <f>AB4</f>
        <v>祝い唄と踊り唄による幻想曲</v>
      </c>
      <c r="U4" s="196"/>
      <c r="V4" s="196"/>
      <c r="W4" s="196"/>
      <c r="X4" s="196"/>
      <c r="Y4" s="197"/>
      <c r="Z4" s="8"/>
      <c r="AA4" s="13" t="s">
        <v>90</v>
      </c>
      <c r="AB4" s="193" t="s">
        <v>164</v>
      </c>
      <c r="AC4" s="193"/>
      <c r="AD4" s="193"/>
      <c r="AE4" s="193"/>
      <c r="AF4" s="193"/>
      <c r="AH4" s="77"/>
      <c r="AI4" s="77"/>
      <c r="AJ4" s="77"/>
      <c r="AK4" s="77"/>
      <c r="AL4" s="77"/>
      <c r="AM4" s="77"/>
    </row>
    <row r="5" spans="1:39" ht="31.5" customHeight="1" x14ac:dyDescent="0.15">
      <c r="A5" s="220" t="s">
        <v>13</v>
      </c>
      <c r="B5" s="220"/>
      <c r="C5" s="220"/>
      <c r="D5" s="115"/>
      <c r="E5" s="221"/>
      <c r="F5" s="222"/>
      <c r="G5" s="222"/>
      <c r="H5" s="222"/>
      <c r="I5" s="222"/>
      <c r="J5" s="222"/>
      <c r="K5" s="222"/>
      <c r="L5" s="222"/>
      <c r="M5" s="222"/>
      <c r="N5" s="222"/>
      <c r="O5" s="223"/>
      <c r="Q5" s="9" t="s">
        <v>111</v>
      </c>
      <c r="S5" s="97" t="s">
        <v>97</v>
      </c>
      <c r="T5" s="213" t="str">
        <f>AB5</f>
        <v>ステップ、スキップ、ノンストップ</v>
      </c>
      <c r="U5" s="213"/>
      <c r="V5" s="213"/>
      <c r="W5" s="213"/>
      <c r="X5" s="213"/>
      <c r="Y5" s="214"/>
      <c r="Z5" s="8"/>
      <c r="AA5" s="13" t="s">
        <v>91</v>
      </c>
      <c r="AB5" s="194" t="s">
        <v>165</v>
      </c>
      <c r="AC5" s="195"/>
      <c r="AD5" s="195"/>
      <c r="AE5" s="195"/>
      <c r="AF5" s="195"/>
      <c r="AH5" s="76"/>
      <c r="AI5" s="76"/>
      <c r="AJ5" s="76"/>
      <c r="AK5" s="76"/>
      <c r="AL5" s="76"/>
      <c r="AM5" s="76"/>
    </row>
    <row r="6" spans="1:39" ht="31.5" customHeight="1" x14ac:dyDescent="0.15">
      <c r="A6" s="234" t="s">
        <v>14</v>
      </c>
      <c r="B6" s="234" t="s">
        <v>15</v>
      </c>
      <c r="C6" s="11" t="s">
        <v>16</v>
      </c>
      <c r="D6" s="203"/>
      <c r="E6" s="204"/>
      <c r="F6" s="204"/>
      <c r="G6" s="204"/>
      <c r="H6" s="204"/>
      <c r="I6" s="204"/>
      <c r="J6" s="204"/>
      <c r="K6" s="204"/>
      <c r="L6" s="204"/>
      <c r="M6" s="204"/>
      <c r="N6" s="204"/>
      <c r="O6" s="205"/>
      <c r="Q6" s="9" t="s">
        <v>17</v>
      </c>
      <c r="S6" s="97" t="s">
        <v>98</v>
      </c>
      <c r="T6" s="213" t="str">
        <f>AB6</f>
        <v>マーチ「メモリーズ・リフレイン」</v>
      </c>
      <c r="U6" s="213"/>
      <c r="V6" s="213"/>
      <c r="W6" s="213"/>
      <c r="X6" s="213"/>
      <c r="Y6" s="214"/>
      <c r="Z6" s="8"/>
      <c r="AA6" s="13" t="s">
        <v>92</v>
      </c>
      <c r="AB6" s="195" t="s">
        <v>166</v>
      </c>
      <c r="AC6" s="195"/>
      <c r="AD6" s="195"/>
      <c r="AE6" s="195"/>
      <c r="AF6" s="195"/>
      <c r="AH6" s="76"/>
      <c r="AI6" s="76"/>
      <c r="AJ6" s="76"/>
      <c r="AK6" s="76"/>
      <c r="AL6" s="76"/>
      <c r="AM6" s="76"/>
    </row>
    <row r="7" spans="1:39" ht="31.5" customHeight="1" x14ac:dyDescent="0.15">
      <c r="A7" s="235"/>
      <c r="B7" s="235"/>
      <c r="C7" s="16" t="s">
        <v>18</v>
      </c>
      <c r="D7" s="224"/>
      <c r="E7" s="225"/>
      <c r="F7" s="225"/>
      <c r="G7" s="225"/>
      <c r="H7" s="225"/>
      <c r="I7" s="225"/>
      <c r="J7" s="225"/>
      <c r="K7" s="225"/>
      <c r="L7" s="225"/>
      <c r="M7" s="225"/>
      <c r="N7" s="225"/>
      <c r="O7" s="226"/>
      <c r="Q7" s="9" t="s">
        <v>19</v>
      </c>
      <c r="S7" s="97" t="s">
        <v>99</v>
      </c>
      <c r="T7" s="213" t="str">
        <f>AB7</f>
        <v>Rhapsody ～ Eclipse</v>
      </c>
      <c r="U7" s="213"/>
      <c r="V7" s="213"/>
      <c r="W7" s="213"/>
      <c r="X7" s="213"/>
      <c r="Y7" s="214"/>
      <c r="Z7" s="8"/>
      <c r="AA7" s="13" t="s">
        <v>93</v>
      </c>
      <c r="AB7" s="195" t="s">
        <v>167</v>
      </c>
      <c r="AC7" s="195"/>
      <c r="AD7" s="195"/>
      <c r="AE7" s="195"/>
      <c r="AF7" s="195"/>
      <c r="AH7" s="76"/>
      <c r="AI7" s="76"/>
      <c r="AJ7" s="76"/>
      <c r="AK7" s="76"/>
      <c r="AL7" s="76"/>
      <c r="AM7" s="76"/>
    </row>
    <row r="8" spans="1:39" ht="31.5" customHeight="1" x14ac:dyDescent="0.15">
      <c r="A8" s="235"/>
      <c r="B8" s="236"/>
      <c r="C8" s="14" t="s">
        <v>20</v>
      </c>
      <c r="D8" s="237"/>
      <c r="E8" s="238"/>
      <c r="F8" s="238"/>
      <c r="G8" s="238"/>
      <c r="H8" s="238"/>
      <c r="I8" s="238"/>
      <c r="J8" s="238"/>
      <c r="K8" s="238"/>
      <c r="L8" s="238"/>
      <c r="M8" s="238"/>
      <c r="N8" s="238"/>
      <c r="O8" s="239"/>
      <c r="Q8" s="212" t="s">
        <v>94</v>
      </c>
      <c r="R8" s="212"/>
      <c r="S8" s="212"/>
      <c r="T8" s="212"/>
      <c r="U8" s="212"/>
      <c r="V8" s="212"/>
      <c r="W8" s="212"/>
      <c r="X8" s="212"/>
      <c r="Y8" s="212"/>
    </row>
    <row r="9" spans="1:39" ht="31.5" customHeight="1" x14ac:dyDescent="0.15">
      <c r="A9" s="235"/>
      <c r="B9" s="234" t="s">
        <v>21</v>
      </c>
      <c r="C9" s="11" t="s">
        <v>22</v>
      </c>
      <c r="D9" s="203"/>
      <c r="E9" s="204"/>
      <c r="F9" s="204"/>
      <c r="G9" s="204"/>
      <c r="H9" s="204"/>
      <c r="I9" s="204"/>
      <c r="J9" s="204"/>
      <c r="K9" s="204"/>
      <c r="L9" s="204"/>
      <c r="M9" s="204"/>
      <c r="N9" s="204"/>
      <c r="O9" s="205"/>
      <c r="Q9" s="9" t="s">
        <v>17</v>
      </c>
      <c r="U9" s="8"/>
      <c r="V9" s="8"/>
      <c r="W9" s="8"/>
      <c r="X9" s="8"/>
      <c r="Y9" s="8"/>
      <c r="Z9" s="8"/>
      <c r="AA9" s="8" t="s">
        <v>102</v>
      </c>
    </row>
    <row r="10" spans="1:39" ht="31.5" customHeight="1" x14ac:dyDescent="0.15">
      <c r="A10" s="235"/>
      <c r="B10" s="235"/>
      <c r="C10" s="16" t="s">
        <v>18</v>
      </c>
      <c r="D10" s="206"/>
      <c r="E10" s="207"/>
      <c r="F10" s="207"/>
      <c r="G10" s="207"/>
      <c r="H10" s="207"/>
      <c r="I10" s="207"/>
      <c r="J10" s="207"/>
      <c r="K10" s="207"/>
      <c r="L10" s="207"/>
      <c r="M10" s="207"/>
      <c r="N10" s="207"/>
      <c r="O10" s="208"/>
      <c r="Q10" s="188" t="s">
        <v>23</v>
      </c>
      <c r="R10" s="188"/>
      <c r="S10" s="188"/>
      <c r="T10" s="188"/>
      <c r="U10" s="188"/>
      <c r="V10" s="188"/>
      <c r="W10" s="188"/>
      <c r="X10" s="188"/>
      <c r="Y10" s="188"/>
      <c r="AA10" s="8" t="s">
        <v>154</v>
      </c>
    </row>
    <row r="11" spans="1:39" ht="35.25" customHeight="1" x14ac:dyDescent="0.15">
      <c r="A11" s="235"/>
      <c r="B11" s="236"/>
      <c r="C11" s="14" t="s">
        <v>24</v>
      </c>
      <c r="D11" s="240"/>
      <c r="E11" s="241"/>
      <c r="F11" s="241"/>
      <c r="G11" s="241"/>
      <c r="H11" s="241"/>
      <c r="I11" s="241"/>
      <c r="J11" s="241"/>
      <c r="K11" s="241"/>
      <c r="L11" s="241"/>
      <c r="M11" s="241"/>
      <c r="N11" s="241"/>
      <c r="O11" s="242"/>
      <c r="Q11" s="17" t="s">
        <v>25</v>
      </c>
      <c r="R11" s="202" t="s">
        <v>168</v>
      </c>
      <c r="S11" s="202"/>
      <c r="T11" s="202"/>
      <c r="U11" s="202"/>
      <c r="V11" s="202"/>
      <c r="W11" s="202"/>
      <c r="X11" s="202"/>
      <c r="Y11" s="202"/>
      <c r="Z11" s="18"/>
      <c r="AA11" s="8" t="s">
        <v>103</v>
      </c>
    </row>
    <row r="12" spans="1:39" ht="31.5" customHeight="1" x14ac:dyDescent="0.15">
      <c r="A12" s="235"/>
      <c r="B12" s="234" t="s">
        <v>26</v>
      </c>
      <c r="C12" s="11" t="s">
        <v>22</v>
      </c>
      <c r="D12" s="203"/>
      <c r="E12" s="204"/>
      <c r="F12" s="204"/>
      <c r="G12" s="204"/>
      <c r="H12" s="204"/>
      <c r="I12" s="204"/>
      <c r="J12" s="204"/>
      <c r="K12" s="204"/>
      <c r="L12" s="204"/>
      <c r="M12" s="204"/>
      <c r="N12" s="204"/>
      <c r="O12" s="205"/>
      <c r="Q12" s="9" t="s">
        <v>27</v>
      </c>
      <c r="R12" s="202"/>
      <c r="S12" s="202"/>
      <c r="T12" s="202"/>
      <c r="U12" s="202"/>
      <c r="V12" s="202"/>
      <c r="W12" s="202"/>
      <c r="X12" s="202"/>
      <c r="Y12" s="202"/>
      <c r="Z12" s="18"/>
      <c r="AA12" s="18"/>
    </row>
    <row r="13" spans="1:39" ht="31.5" customHeight="1" x14ac:dyDescent="0.15">
      <c r="A13" s="235"/>
      <c r="B13" s="235"/>
      <c r="C13" s="16" t="s">
        <v>18</v>
      </c>
      <c r="D13" s="206"/>
      <c r="E13" s="207"/>
      <c r="F13" s="207"/>
      <c r="G13" s="207"/>
      <c r="H13" s="207"/>
      <c r="I13" s="207"/>
      <c r="J13" s="207"/>
      <c r="K13" s="207"/>
      <c r="L13" s="207"/>
      <c r="M13" s="207"/>
      <c r="N13" s="207"/>
      <c r="O13" s="208"/>
      <c r="Q13" s="9" t="s">
        <v>27</v>
      </c>
      <c r="R13" s="202"/>
      <c r="S13" s="202"/>
      <c r="T13" s="202"/>
      <c r="U13" s="202"/>
      <c r="V13" s="202"/>
      <c r="W13" s="202"/>
      <c r="X13" s="202"/>
      <c r="Y13" s="202"/>
    </row>
    <row r="14" spans="1:39" ht="31.5" customHeight="1" x14ac:dyDescent="0.15">
      <c r="A14" s="235"/>
      <c r="B14" s="236"/>
      <c r="C14" s="14" t="s">
        <v>28</v>
      </c>
      <c r="D14" s="209"/>
      <c r="E14" s="210"/>
      <c r="F14" s="210"/>
      <c r="G14" s="210"/>
      <c r="H14" s="210"/>
      <c r="I14" s="210"/>
      <c r="J14" s="210"/>
      <c r="K14" s="210"/>
      <c r="L14" s="210"/>
      <c r="M14" s="210"/>
      <c r="N14" s="210"/>
      <c r="O14" s="211"/>
      <c r="Q14" s="9" t="s">
        <v>27</v>
      </c>
      <c r="R14" s="202"/>
      <c r="S14" s="202"/>
      <c r="T14" s="202"/>
      <c r="U14" s="202"/>
      <c r="V14" s="202"/>
      <c r="W14" s="202"/>
      <c r="X14" s="202"/>
      <c r="Y14" s="202"/>
    </row>
    <row r="15" spans="1:39" ht="31.5" customHeight="1" x14ac:dyDescent="0.15">
      <c r="A15" s="235"/>
      <c r="B15" s="246" t="s">
        <v>100</v>
      </c>
      <c r="C15" s="19" t="s">
        <v>104</v>
      </c>
      <c r="D15" s="199"/>
      <c r="E15" s="200"/>
      <c r="F15" s="200"/>
      <c r="G15" s="200"/>
      <c r="H15" s="200"/>
      <c r="I15" s="200"/>
      <c r="J15" s="200"/>
      <c r="K15" s="200"/>
      <c r="L15" s="200"/>
      <c r="M15" s="200"/>
      <c r="N15" s="200"/>
      <c r="O15" s="201"/>
      <c r="Q15" s="99" t="s">
        <v>112</v>
      </c>
      <c r="R15" s="192"/>
      <c r="S15" s="192"/>
      <c r="T15" s="192"/>
      <c r="U15" s="192"/>
      <c r="V15" s="192"/>
      <c r="W15" s="192"/>
      <c r="X15" s="192"/>
      <c r="Y15" s="192"/>
    </row>
    <row r="16" spans="1:39" ht="31.5" customHeight="1" x14ac:dyDescent="0.15">
      <c r="A16" s="235"/>
      <c r="B16" s="247"/>
      <c r="C16" s="16" t="s">
        <v>101</v>
      </c>
      <c r="D16" s="248"/>
      <c r="E16" s="249"/>
      <c r="F16" s="249"/>
      <c r="G16" s="249"/>
      <c r="H16" s="249"/>
      <c r="I16" s="249"/>
      <c r="J16" s="249"/>
      <c r="K16" s="249"/>
      <c r="L16" s="249"/>
      <c r="M16" s="249"/>
      <c r="N16" s="249"/>
      <c r="O16" s="250"/>
      <c r="Q16" s="198" t="s">
        <v>115</v>
      </c>
      <c r="R16" s="198"/>
      <c r="S16" s="198"/>
      <c r="T16" s="198"/>
      <c r="U16" s="198"/>
      <c r="V16" s="198"/>
      <c r="W16" s="198"/>
      <c r="X16" s="198"/>
      <c r="Y16" s="198"/>
    </row>
    <row r="17" spans="1:28" ht="31.5" customHeight="1" x14ac:dyDescent="0.15">
      <c r="A17" s="185" t="s">
        <v>29</v>
      </c>
      <c r="B17" s="185"/>
      <c r="C17" s="11" t="s">
        <v>16</v>
      </c>
      <c r="D17" s="203"/>
      <c r="E17" s="204"/>
      <c r="F17" s="204"/>
      <c r="G17" s="204"/>
      <c r="H17" s="204"/>
      <c r="I17" s="204"/>
      <c r="J17" s="204"/>
      <c r="K17" s="204"/>
      <c r="L17" s="204"/>
      <c r="M17" s="204"/>
      <c r="N17" s="204"/>
      <c r="O17" s="205"/>
      <c r="Q17" s="9" t="s">
        <v>17</v>
      </c>
      <c r="R17" s="8"/>
      <c r="S17" s="8"/>
      <c r="T17" s="8"/>
      <c r="U17" s="8"/>
      <c r="V17" s="8"/>
      <c r="W17" s="8"/>
      <c r="X17" s="8"/>
      <c r="Y17" s="8"/>
    </row>
    <row r="18" spans="1:28" ht="31.5" customHeight="1" x14ac:dyDescent="0.15">
      <c r="A18" s="185"/>
      <c r="B18" s="185"/>
      <c r="C18" s="14" t="s">
        <v>30</v>
      </c>
      <c r="D18" s="178"/>
      <c r="E18" s="179"/>
      <c r="F18" s="179"/>
      <c r="G18" s="179"/>
      <c r="H18" s="179"/>
      <c r="I18" s="179"/>
      <c r="J18" s="179"/>
      <c r="K18" s="179"/>
      <c r="L18" s="179"/>
      <c r="M18" s="179"/>
      <c r="N18" s="179"/>
      <c r="O18" s="180"/>
      <c r="Q18" s="9"/>
      <c r="R18" s="8"/>
      <c r="S18" s="8"/>
      <c r="T18" s="8"/>
      <c r="U18" s="8"/>
      <c r="V18" s="8"/>
      <c r="W18" s="8"/>
      <c r="X18" s="8"/>
      <c r="Y18" s="8"/>
    </row>
    <row r="19" spans="1:28" ht="31.5" customHeight="1" x14ac:dyDescent="0.15">
      <c r="A19" s="184" t="s">
        <v>88</v>
      </c>
      <c r="B19" s="185"/>
      <c r="C19" s="185"/>
      <c r="D19" s="256"/>
      <c r="E19" s="256"/>
      <c r="F19" s="256"/>
      <c r="G19" s="256"/>
      <c r="H19" s="256"/>
      <c r="I19" s="255" t="s">
        <v>139</v>
      </c>
      <c r="J19" s="255"/>
      <c r="K19" s="255"/>
      <c r="L19" s="251"/>
      <c r="M19" s="251"/>
      <c r="N19" s="251"/>
      <c r="O19" s="251"/>
      <c r="Q19" s="152" t="s">
        <v>33</v>
      </c>
      <c r="R19" s="174"/>
      <c r="S19" s="174"/>
      <c r="T19" s="174"/>
      <c r="U19" s="174"/>
      <c r="V19" s="174"/>
      <c r="W19" s="174"/>
      <c r="X19" s="174"/>
      <c r="Y19" s="174"/>
    </row>
    <row r="20" spans="1:28" ht="31.5" customHeight="1" x14ac:dyDescent="0.15">
      <c r="A20" s="191" t="s">
        <v>34</v>
      </c>
      <c r="B20" s="191"/>
      <c r="C20" s="191"/>
      <c r="D20" s="252"/>
      <c r="E20" s="253"/>
      <c r="F20" s="253"/>
      <c r="G20" s="253"/>
      <c r="H20" s="254"/>
      <c r="I20" s="191" t="s">
        <v>84</v>
      </c>
      <c r="J20" s="191"/>
      <c r="K20" s="191"/>
      <c r="L20" s="252"/>
      <c r="M20" s="253"/>
      <c r="N20" s="253"/>
      <c r="O20" s="254"/>
      <c r="Q20" s="9" t="s">
        <v>85</v>
      </c>
      <c r="R20" s="174" t="s">
        <v>86</v>
      </c>
      <c r="S20" s="174"/>
      <c r="T20" s="174"/>
      <c r="U20" s="174"/>
      <c r="V20" s="174"/>
      <c r="W20" s="174"/>
      <c r="X20" s="174"/>
      <c r="Y20" s="174"/>
      <c r="Z20" s="8"/>
      <c r="AA20" s="8" t="s">
        <v>35</v>
      </c>
      <c r="AB20" s="8" t="s">
        <v>36</v>
      </c>
    </row>
    <row r="21" spans="1:28" ht="31.5" customHeight="1" x14ac:dyDescent="0.15">
      <c r="A21" s="184" t="s">
        <v>156</v>
      </c>
      <c r="B21" s="184"/>
      <c r="C21" s="184"/>
      <c r="D21" s="184"/>
      <c r="E21" s="184"/>
      <c r="F21" s="243"/>
      <c r="G21" s="244"/>
      <c r="H21" s="244"/>
      <c r="I21" s="244"/>
      <c r="J21" s="244"/>
      <c r="K21" s="244"/>
      <c r="L21" s="244"/>
      <c r="M21" s="244"/>
      <c r="N21" s="244"/>
      <c r="O21" s="245"/>
      <c r="Q21" s="151" t="s">
        <v>150</v>
      </c>
      <c r="R21" s="149"/>
      <c r="S21" s="149"/>
      <c r="T21" s="149"/>
      <c r="U21" s="149"/>
      <c r="V21" s="149"/>
      <c r="W21" s="149"/>
      <c r="X21" s="149"/>
      <c r="Y21" s="149"/>
      <c r="Z21" s="8"/>
      <c r="AA21" s="8"/>
      <c r="AB21" s="8"/>
    </row>
    <row r="22" spans="1:28" ht="31.5" customHeight="1" x14ac:dyDescent="0.15">
      <c r="A22" s="185" t="s">
        <v>37</v>
      </c>
      <c r="B22" s="185"/>
      <c r="C22" s="185"/>
      <c r="D22" s="229"/>
      <c r="E22" s="230"/>
      <c r="F22" s="230"/>
      <c r="G22" s="230"/>
      <c r="H22" s="231" t="s">
        <v>109</v>
      </c>
      <c r="I22" s="191"/>
      <c r="J22" s="191"/>
      <c r="K22" s="191"/>
      <c r="L22" s="232"/>
      <c r="M22" s="232"/>
      <c r="N22" s="232"/>
      <c r="O22" s="233"/>
      <c r="Q22" s="188" t="s">
        <v>39</v>
      </c>
      <c r="R22" s="188"/>
      <c r="S22" s="188"/>
      <c r="T22" s="188"/>
      <c r="U22" s="188"/>
      <c r="V22" s="188"/>
      <c r="W22" s="188"/>
      <c r="X22" s="188"/>
      <c r="Y22" s="188"/>
    </row>
    <row r="23" spans="1:28" ht="31.5" customHeight="1" x14ac:dyDescent="0.15">
      <c r="A23" s="185" t="s">
        <v>40</v>
      </c>
      <c r="B23" s="185"/>
      <c r="C23" s="185"/>
      <c r="D23" s="189"/>
      <c r="E23" s="190"/>
      <c r="F23" s="190"/>
      <c r="G23" s="190"/>
      <c r="H23" s="191" t="s">
        <v>41</v>
      </c>
      <c r="I23" s="191"/>
      <c r="J23" s="191"/>
      <c r="K23" s="191"/>
      <c r="L23" s="190"/>
      <c r="M23" s="190"/>
      <c r="N23" s="190"/>
      <c r="O23" s="257"/>
      <c r="Q23" s="152" t="s">
        <v>33</v>
      </c>
      <c r="R23" s="8"/>
      <c r="S23" s="8"/>
      <c r="T23" s="8"/>
      <c r="U23" s="8"/>
      <c r="V23" s="8"/>
      <c r="W23" s="8"/>
      <c r="X23" s="8"/>
      <c r="Y23" s="8"/>
    </row>
    <row r="24" spans="1:28" ht="31.5" customHeight="1" x14ac:dyDescent="0.15">
      <c r="A24" s="184" t="s">
        <v>105</v>
      </c>
      <c r="B24" s="185"/>
      <c r="C24" s="185"/>
      <c r="D24" s="101" t="s">
        <v>106</v>
      </c>
      <c r="E24" s="186"/>
      <c r="F24" s="186"/>
      <c r="G24" s="187"/>
      <c r="H24" s="101" t="s">
        <v>107</v>
      </c>
      <c r="I24" s="186"/>
      <c r="J24" s="186"/>
      <c r="K24" s="187"/>
      <c r="L24" s="101" t="s">
        <v>108</v>
      </c>
      <c r="M24" s="186"/>
      <c r="N24" s="186"/>
      <c r="O24" s="187"/>
      <c r="Q24" s="173" t="s">
        <v>171</v>
      </c>
      <c r="R24" s="173"/>
      <c r="S24" s="173"/>
      <c r="T24" s="173"/>
      <c r="U24" s="173"/>
      <c r="V24" s="173"/>
      <c r="W24" s="173"/>
      <c r="X24" s="173"/>
      <c r="Y24" s="8"/>
    </row>
    <row r="25" spans="1:28" ht="31.5" customHeight="1" x14ac:dyDescent="0.15">
      <c r="A25" s="175" t="s">
        <v>42</v>
      </c>
      <c r="B25" s="176"/>
      <c r="C25" s="177"/>
      <c r="D25" s="182" t="s">
        <v>172</v>
      </c>
      <c r="E25" s="183"/>
      <c r="F25" s="71"/>
      <c r="G25" s="15" t="s">
        <v>43</v>
      </c>
      <c r="H25" s="71"/>
      <c r="I25" s="15" t="s">
        <v>44</v>
      </c>
      <c r="J25" s="176"/>
      <c r="K25" s="176"/>
      <c r="L25" s="176"/>
      <c r="M25" s="176"/>
      <c r="N25" s="176"/>
      <c r="O25" s="177"/>
      <c r="Q25" s="9"/>
      <c r="R25" s="8"/>
      <c r="S25" s="8"/>
      <c r="T25" s="8"/>
      <c r="U25" s="8"/>
      <c r="V25" s="8"/>
      <c r="W25" s="8"/>
      <c r="X25" s="8"/>
      <c r="Y25" s="8"/>
    </row>
    <row r="26" spans="1:28" ht="31.5" customHeight="1" x14ac:dyDescent="0.15">
      <c r="A26" s="175" t="s">
        <v>152</v>
      </c>
      <c r="B26" s="176"/>
      <c r="C26" s="177"/>
      <c r="D26" s="178"/>
      <c r="E26" s="179"/>
      <c r="F26" s="179"/>
      <c r="G26" s="179"/>
      <c r="H26" s="179"/>
      <c r="I26" s="179"/>
      <c r="J26" s="179"/>
      <c r="K26" s="179"/>
      <c r="L26" s="179"/>
      <c r="M26" s="179"/>
      <c r="N26" s="179"/>
      <c r="O26" s="180"/>
      <c r="Q26" s="181" t="s">
        <v>170</v>
      </c>
      <c r="R26" s="181"/>
      <c r="S26" s="181"/>
      <c r="T26" s="181"/>
      <c r="U26" s="181"/>
      <c r="V26" s="181"/>
      <c r="W26" s="181"/>
      <c r="X26" s="181"/>
      <c r="Y26" s="181"/>
    </row>
    <row r="27" spans="1:28" ht="31.5" customHeight="1" x14ac:dyDescent="0.15">
      <c r="A27" s="175" t="s">
        <v>153</v>
      </c>
      <c r="B27" s="176"/>
      <c r="C27" s="177"/>
      <c r="D27" s="178"/>
      <c r="E27" s="179"/>
      <c r="F27" s="179"/>
      <c r="G27" s="179"/>
      <c r="H27" s="179"/>
      <c r="I27" s="179"/>
      <c r="J27" s="179"/>
      <c r="K27" s="179"/>
      <c r="L27" s="179"/>
      <c r="M27" s="179"/>
      <c r="N27" s="179"/>
      <c r="O27" s="180"/>
      <c r="Q27" s="181" t="s">
        <v>169</v>
      </c>
      <c r="R27" s="181"/>
      <c r="S27" s="181"/>
      <c r="T27" s="181"/>
      <c r="U27" s="181"/>
      <c r="V27" s="181"/>
      <c r="W27" s="181"/>
      <c r="X27" s="181"/>
      <c r="Y27" s="181"/>
    </row>
  </sheetData>
  <sheetProtection algorithmName="SHA-512" hashValue="ktqgr3ZhSO4IxXq+tAF5v9Pd1z+KqWrTewijdTMQQcIJ3y/dUXc4TmqQwyriYEo9sRCd8exjUguXrnaY8CQrPA==" saltValue="qdqPg9yPWUL4RxLbFxkHMg==" spinCount="100000" sheet="1" objects="1" scenarios="1"/>
  <mergeCells count="80">
    <mergeCell ref="A27:C27"/>
    <mergeCell ref="D27:O27"/>
    <mergeCell ref="Q27:Y27"/>
    <mergeCell ref="A17:B18"/>
    <mergeCell ref="D17:O17"/>
    <mergeCell ref="D18:O18"/>
    <mergeCell ref="A20:C20"/>
    <mergeCell ref="A19:C19"/>
    <mergeCell ref="I20:K20"/>
    <mergeCell ref="L19:O19"/>
    <mergeCell ref="D20:H20"/>
    <mergeCell ref="L20:O20"/>
    <mergeCell ref="I19:K19"/>
    <mergeCell ref="D19:H19"/>
    <mergeCell ref="L23:O23"/>
    <mergeCell ref="A22:C22"/>
    <mergeCell ref="D22:G22"/>
    <mergeCell ref="H22:K22"/>
    <mergeCell ref="L22:O22"/>
    <mergeCell ref="B9:B11"/>
    <mergeCell ref="D8:O8"/>
    <mergeCell ref="D11:O11"/>
    <mergeCell ref="D9:O9"/>
    <mergeCell ref="D10:O10"/>
    <mergeCell ref="A21:E21"/>
    <mergeCell ref="F21:O21"/>
    <mergeCell ref="A6:A16"/>
    <mergeCell ref="B6:B8"/>
    <mergeCell ref="D6:O6"/>
    <mergeCell ref="B15:B16"/>
    <mergeCell ref="D16:O16"/>
    <mergeCell ref="B12:B14"/>
    <mergeCell ref="Q8:Y8"/>
    <mergeCell ref="T5:Y5"/>
    <mergeCell ref="T6:Y6"/>
    <mergeCell ref="T7:Y7"/>
    <mergeCell ref="A1:O1"/>
    <mergeCell ref="A2:C2"/>
    <mergeCell ref="D2:F2"/>
    <mergeCell ref="A3:C3"/>
    <mergeCell ref="D3:O3"/>
    <mergeCell ref="A4:C4"/>
    <mergeCell ref="D4:O4"/>
    <mergeCell ref="A5:C5"/>
    <mergeCell ref="E5:O5"/>
    <mergeCell ref="D7:O7"/>
    <mergeCell ref="G2:H2"/>
    <mergeCell ref="I2:K2"/>
    <mergeCell ref="A23:C23"/>
    <mergeCell ref="D23:G23"/>
    <mergeCell ref="H23:K23"/>
    <mergeCell ref="R15:Y15"/>
    <mergeCell ref="AB4:AF4"/>
    <mergeCell ref="AB5:AF5"/>
    <mergeCell ref="AB6:AF6"/>
    <mergeCell ref="AB7:AF7"/>
    <mergeCell ref="T4:Y4"/>
    <mergeCell ref="Q16:Y16"/>
    <mergeCell ref="Q10:Y10"/>
    <mergeCell ref="D15:O15"/>
    <mergeCell ref="R11:Y14"/>
    <mergeCell ref="D12:O12"/>
    <mergeCell ref="D13:O13"/>
    <mergeCell ref="D14:O14"/>
    <mergeCell ref="L2:O2"/>
    <mergeCell ref="Q2:V2"/>
    <mergeCell ref="Q24:X24"/>
    <mergeCell ref="R19:Y19"/>
    <mergeCell ref="A26:C26"/>
    <mergeCell ref="D26:O26"/>
    <mergeCell ref="Q26:Y26"/>
    <mergeCell ref="R20:Y20"/>
    <mergeCell ref="A25:C25"/>
    <mergeCell ref="D25:E25"/>
    <mergeCell ref="J25:O25"/>
    <mergeCell ref="A24:C24"/>
    <mergeCell ref="I24:K24"/>
    <mergeCell ref="E24:G24"/>
    <mergeCell ref="M24:O24"/>
    <mergeCell ref="Q22:Y22"/>
  </mergeCells>
  <phoneticPr fontId="3"/>
  <conditionalFormatting sqref="D5">
    <cfRule type="expression" dxfId="2" priority="1" stopIfTrue="1">
      <formula>$D$2&lt;&gt;"中学校Ａ"</formula>
    </cfRule>
  </conditionalFormatting>
  <conditionalFormatting sqref="E5:O5">
    <cfRule type="expression" dxfId="1" priority="2" stopIfTrue="1">
      <formula>$D$2&lt;&gt;"中学校Ａ"</formula>
    </cfRule>
  </conditionalFormatting>
  <dataValidations count="8">
    <dataValidation type="whole" allowBlank="1" showInputMessage="1" showErrorMessage="1" sqref="D19" xr:uid="{00000000-0002-0000-0100-000000000000}">
      <formula1>1</formula1>
      <formula2>100</formula2>
    </dataValidation>
    <dataValidation imeMode="hiragana" allowBlank="1" showInputMessage="1" showErrorMessage="1" sqref="D17:O17 D6:O6 D9:O9 D12:O12 D3:O3" xr:uid="{00000000-0002-0000-0100-000001000000}"/>
    <dataValidation imeMode="on" allowBlank="1" showInputMessage="1" showErrorMessage="1" sqref="D18:O18 D22:G22 D7:O7 D10:O10 D13:O13 D4:O4 D26:O27" xr:uid="{00000000-0002-0000-0100-000002000000}"/>
    <dataValidation type="list" imeMode="on" allowBlank="1" showInputMessage="1" showErrorMessage="1" sqref="D20 L20" xr:uid="{00000000-0002-0000-0100-000003000000}">
      <formula1>$AA$20:$AB$20</formula1>
    </dataValidation>
    <dataValidation type="list" allowBlank="1" showInputMessage="1" showErrorMessage="1" sqref="D5" xr:uid="{00000000-0002-0000-0100-000004000000}">
      <formula1>$AA$3:$AA$7</formula1>
    </dataValidation>
    <dataValidation type="list" imeMode="on" allowBlank="1" showInputMessage="1" showErrorMessage="1" sqref="D2:F2" xr:uid="{00000000-0002-0000-0100-000005000000}">
      <formula1>$AA$2:$AE$2</formula1>
    </dataValidation>
    <dataValidation imeMode="fullKatakana" allowBlank="1" showInputMessage="1" showErrorMessage="1" sqref="D16:O16" xr:uid="{00000000-0002-0000-0100-000006000000}"/>
    <dataValidation type="list" imeMode="on" allowBlank="1" showInputMessage="1" showErrorMessage="1" sqref="D15:O15" xr:uid="{00000000-0002-0000-0100-000007000000}">
      <formula1>$AA$9:$AA$11</formula1>
    </dataValidation>
  </dataValidations>
  <pageMargins left="0.75" right="0.75" top="1" bottom="1" header="0.51200000000000001" footer="0.51200000000000001"/>
  <pageSetup paperSize="9" scale="5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93"/>
  <sheetViews>
    <sheetView showGridLines="0" view="pageBreakPreview" zoomScale="90" zoomScaleNormal="100" zoomScaleSheetLayoutView="90" workbookViewId="0">
      <selection activeCell="N5" sqref="N5:T7"/>
    </sheetView>
  </sheetViews>
  <sheetFormatPr defaultColWidth="9" defaultRowHeight="13.5" x14ac:dyDescent="0.15"/>
  <cols>
    <col min="1" max="1" width="10" style="119" customWidth="1"/>
    <col min="2" max="3" width="8.75" style="119" customWidth="1"/>
    <col min="4" max="20" width="4.125" style="119" customWidth="1"/>
    <col min="21" max="21" width="4.125" style="118" customWidth="1"/>
    <col min="22" max="24" width="4.125" style="119" customWidth="1"/>
    <col min="25" max="16384" width="9" style="119"/>
  </cols>
  <sheetData>
    <row r="1" spans="1:21" s="117" customFormat="1" ht="13.5" customHeight="1" x14ac:dyDescent="0.15">
      <c r="A1" s="285" t="str">
        <f>DATA!D20&amp;"　曲目等申込書"</f>
        <v>令和7年度　第65回茨城県吹奏楽コンクール　県西地区大会　曲目等申込書</v>
      </c>
      <c r="B1" s="285"/>
      <c r="C1" s="285"/>
      <c r="D1" s="285"/>
      <c r="E1" s="285"/>
      <c r="F1" s="285"/>
      <c r="G1" s="285"/>
      <c r="H1" s="285"/>
      <c r="I1" s="285"/>
      <c r="J1" s="285"/>
      <c r="K1" s="285"/>
      <c r="L1" s="285"/>
      <c r="M1" s="285"/>
      <c r="N1" s="285"/>
      <c r="O1" s="285"/>
      <c r="P1" s="285"/>
      <c r="Q1" s="285"/>
      <c r="R1" s="285"/>
      <c r="S1" s="285"/>
      <c r="T1" s="285"/>
      <c r="U1" s="116"/>
    </row>
    <row r="2" spans="1:21" s="117" customFormat="1" ht="9" customHeight="1" x14ac:dyDescent="0.15">
      <c r="A2" s="285"/>
      <c r="B2" s="285"/>
      <c r="C2" s="285"/>
      <c r="D2" s="285"/>
      <c r="E2" s="285"/>
      <c r="F2" s="285"/>
      <c r="G2" s="285"/>
      <c r="H2" s="285"/>
      <c r="I2" s="285"/>
      <c r="J2" s="285"/>
      <c r="K2" s="285"/>
      <c r="L2" s="285"/>
      <c r="M2" s="285"/>
      <c r="N2" s="285"/>
      <c r="O2" s="285"/>
      <c r="P2" s="285"/>
      <c r="Q2" s="285"/>
      <c r="R2" s="285"/>
      <c r="S2" s="285"/>
      <c r="T2" s="285"/>
      <c r="U2" s="116"/>
    </row>
    <row r="3" spans="1:21" ht="9" customHeight="1" x14ac:dyDescent="0.15">
      <c r="A3" s="285"/>
      <c r="B3" s="285"/>
      <c r="C3" s="285"/>
      <c r="D3" s="285"/>
      <c r="E3" s="285"/>
      <c r="F3" s="285"/>
      <c r="G3" s="285"/>
      <c r="H3" s="285"/>
      <c r="I3" s="285"/>
      <c r="J3" s="285"/>
      <c r="K3" s="285"/>
      <c r="L3" s="285"/>
      <c r="M3" s="285"/>
      <c r="N3" s="285"/>
      <c r="O3" s="285"/>
      <c r="P3" s="285"/>
      <c r="Q3" s="285"/>
      <c r="R3" s="285"/>
      <c r="S3" s="285"/>
      <c r="T3" s="285"/>
    </row>
    <row r="4" spans="1:21" ht="9" customHeight="1" x14ac:dyDescent="0.15">
      <c r="A4" s="286"/>
      <c r="B4" s="286"/>
      <c r="C4" s="286"/>
      <c r="D4" s="286"/>
      <c r="E4" s="286"/>
      <c r="F4" s="286"/>
      <c r="G4" s="286"/>
      <c r="H4" s="286"/>
      <c r="I4" s="286"/>
      <c r="J4" s="286"/>
      <c r="K4" s="286"/>
      <c r="L4" s="286"/>
      <c r="M4" s="286"/>
      <c r="N4" s="286"/>
      <c r="O4" s="286"/>
      <c r="P4" s="286"/>
      <c r="Q4" s="286"/>
      <c r="R4" s="286"/>
      <c r="S4" s="286"/>
      <c r="T4" s="286"/>
    </row>
    <row r="5" spans="1:21" ht="9" customHeight="1" x14ac:dyDescent="0.15">
      <c r="A5" s="317" t="s">
        <v>9</v>
      </c>
      <c r="B5" s="258" t="str">
        <f>IF(記入シート!D2="","",記入シート!D2)</f>
        <v/>
      </c>
      <c r="C5" s="259"/>
      <c r="D5" s="259"/>
      <c r="E5" s="259"/>
      <c r="F5" s="259"/>
      <c r="G5" s="264" t="s">
        <v>64</v>
      </c>
      <c r="H5" s="264"/>
      <c r="I5" s="264"/>
      <c r="J5" s="153"/>
      <c r="K5" s="267" t="s">
        <v>180</v>
      </c>
      <c r="L5" s="268"/>
      <c r="M5" s="269"/>
      <c r="N5" s="267" t="str">
        <f>IF(記入シート!L2="","",記入シート!L2)</f>
        <v/>
      </c>
      <c r="O5" s="268"/>
      <c r="P5" s="268"/>
      <c r="Q5" s="268"/>
      <c r="R5" s="268"/>
      <c r="S5" s="268"/>
      <c r="T5" s="269"/>
    </row>
    <row r="6" spans="1:21" ht="9" customHeight="1" x14ac:dyDescent="0.15">
      <c r="A6" s="318"/>
      <c r="B6" s="260"/>
      <c r="C6" s="261"/>
      <c r="D6" s="261"/>
      <c r="E6" s="261"/>
      <c r="F6" s="261"/>
      <c r="G6" s="265"/>
      <c r="H6" s="265"/>
      <c r="I6" s="265"/>
      <c r="J6" s="154"/>
      <c r="K6" s="270"/>
      <c r="L6" s="271"/>
      <c r="M6" s="272"/>
      <c r="N6" s="270"/>
      <c r="O6" s="271"/>
      <c r="P6" s="271"/>
      <c r="Q6" s="271"/>
      <c r="R6" s="271"/>
      <c r="S6" s="271"/>
      <c r="T6" s="272"/>
    </row>
    <row r="7" spans="1:21" s="121" customFormat="1" ht="9" customHeight="1" x14ac:dyDescent="0.15">
      <c r="A7" s="319"/>
      <c r="B7" s="262"/>
      <c r="C7" s="263"/>
      <c r="D7" s="263"/>
      <c r="E7" s="263"/>
      <c r="F7" s="263"/>
      <c r="G7" s="266"/>
      <c r="H7" s="266"/>
      <c r="I7" s="266"/>
      <c r="J7" s="155"/>
      <c r="K7" s="273"/>
      <c r="L7" s="274"/>
      <c r="M7" s="275"/>
      <c r="N7" s="273"/>
      <c r="O7" s="274"/>
      <c r="P7" s="274"/>
      <c r="Q7" s="274"/>
      <c r="R7" s="274"/>
      <c r="S7" s="274"/>
      <c r="T7" s="275"/>
      <c r="U7" s="120"/>
    </row>
    <row r="8" spans="1:21" s="121" customFormat="1" ht="9" customHeight="1" x14ac:dyDescent="0.15">
      <c r="A8" s="320" t="s">
        <v>45</v>
      </c>
      <c r="B8" s="287" t="str">
        <f>IF(記入シート!D3="","",記入シート!D3)</f>
        <v/>
      </c>
      <c r="C8" s="288"/>
      <c r="D8" s="288"/>
      <c r="E8" s="288"/>
      <c r="F8" s="288"/>
      <c r="G8" s="288"/>
      <c r="H8" s="288"/>
      <c r="I8" s="288"/>
      <c r="J8" s="288"/>
      <c r="K8" s="288"/>
      <c r="L8" s="288"/>
      <c r="M8" s="288"/>
      <c r="N8" s="288"/>
      <c r="O8" s="288"/>
      <c r="P8" s="288"/>
      <c r="Q8" s="288"/>
      <c r="R8" s="288"/>
      <c r="S8" s="288"/>
      <c r="T8" s="289"/>
      <c r="U8" s="120"/>
    </row>
    <row r="9" spans="1:21" s="121" customFormat="1" ht="9" customHeight="1" x14ac:dyDescent="0.15">
      <c r="A9" s="321"/>
      <c r="B9" s="290"/>
      <c r="C9" s="291"/>
      <c r="D9" s="291"/>
      <c r="E9" s="291"/>
      <c r="F9" s="291"/>
      <c r="G9" s="291"/>
      <c r="H9" s="291"/>
      <c r="I9" s="291"/>
      <c r="J9" s="291"/>
      <c r="K9" s="291"/>
      <c r="L9" s="291"/>
      <c r="M9" s="291"/>
      <c r="N9" s="291"/>
      <c r="O9" s="291"/>
      <c r="P9" s="291"/>
      <c r="Q9" s="291"/>
      <c r="R9" s="291"/>
      <c r="S9" s="291"/>
      <c r="T9" s="292"/>
      <c r="U9" s="120"/>
    </row>
    <row r="10" spans="1:21" ht="9" customHeight="1" x14ac:dyDescent="0.15">
      <c r="A10" s="322" t="s">
        <v>149</v>
      </c>
      <c r="B10" s="293" t="str">
        <f>IF(記入シート!D4="","",記入シート!D4)</f>
        <v/>
      </c>
      <c r="C10" s="294"/>
      <c r="D10" s="294"/>
      <c r="E10" s="294"/>
      <c r="F10" s="294"/>
      <c r="G10" s="294"/>
      <c r="H10" s="294"/>
      <c r="I10" s="294"/>
      <c r="J10" s="294"/>
      <c r="K10" s="294"/>
      <c r="L10" s="294"/>
      <c r="M10" s="294"/>
      <c r="N10" s="294"/>
      <c r="O10" s="294"/>
      <c r="P10" s="294"/>
      <c r="Q10" s="294"/>
      <c r="R10" s="294"/>
      <c r="S10" s="294"/>
      <c r="T10" s="295"/>
    </row>
    <row r="11" spans="1:21" ht="9" customHeight="1" x14ac:dyDescent="0.15">
      <c r="A11" s="318"/>
      <c r="B11" s="293"/>
      <c r="C11" s="294"/>
      <c r="D11" s="294"/>
      <c r="E11" s="294"/>
      <c r="F11" s="294"/>
      <c r="G11" s="294"/>
      <c r="H11" s="294"/>
      <c r="I11" s="294"/>
      <c r="J11" s="294"/>
      <c r="K11" s="294"/>
      <c r="L11" s="294"/>
      <c r="M11" s="294"/>
      <c r="N11" s="294"/>
      <c r="O11" s="294"/>
      <c r="P11" s="294"/>
      <c r="Q11" s="294"/>
      <c r="R11" s="294"/>
      <c r="S11" s="294"/>
      <c r="T11" s="295"/>
    </row>
    <row r="12" spans="1:21" ht="9" customHeight="1" x14ac:dyDescent="0.15">
      <c r="A12" s="319"/>
      <c r="B12" s="296"/>
      <c r="C12" s="297"/>
      <c r="D12" s="297"/>
      <c r="E12" s="297"/>
      <c r="F12" s="297"/>
      <c r="G12" s="297"/>
      <c r="H12" s="297"/>
      <c r="I12" s="297"/>
      <c r="J12" s="297"/>
      <c r="K12" s="297"/>
      <c r="L12" s="297"/>
      <c r="M12" s="297"/>
      <c r="N12" s="297"/>
      <c r="O12" s="297"/>
      <c r="P12" s="297"/>
      <c r="Q12" s="297"/>
      <c r="R12" s="297"/>
      <c r="S12" s="297"/>
      <c r="T12" s="298"/>
    </row>
    <row r="13" spans="1:21" ht="9" customHeight="1" x14ac:dyDescent="0.15">
      <c r="A13" s="317" t="s">
        <v>13</v>
      </c>
      <c r="B13" s="344" t="str">
        <f>IF(記入シート!D5="","",記入シート!D5)</f>
        <v/>
      </c>
      <c r="C13" s="329" t="s">
        <v>46</v>
      </c>
      <c r="D13" s="314" t="str">
        <f>IF(B13="Ⅰ",記入シート!AB4,IF(B13="Ⅱ",記入シート!AB5,IF(B13="Ⅲ",記入シート!AB6,IF(B13="Ⅳ",記入シート!AB7,""))))</f>
        <v/>
      </c>
      <c r="E13" s="314"/>
      <c r="F13" s="314"/>
      <c r="G13" s="314"/>
      <c r="H13" s="314"/>
      <c r="I13" s="314"/>
      <c r="J13" s="314"/>
      <c r="K13" s="314"/>
      <c r="L13" s="314"/>
      <c r="M13" s="314"/>
      <c r="N13" s="314"/>
      <c r="O13" s="314"/>
      <c r="P13" s="314"/>
      <c r="Q13" s="314"/>
      <c r="R13" s="314"/>
      <c r="S13" s="122"/>
      <c r="T13" s="299" t="s">
        <v>47</v>
      </c>
    </row>
    <row r="14" spans="1:21" ht="9" customHeight="1" x14ac:dyDescent="0.15">
      <c r="A14" s="318"/>
      <c r="B14" s="344"/>
      <c r="C14" s="330"/>
      <c r="D14" s="315"/>
      <c r="E14" s="315"/>
      <c r="F14" s="315"/>
      <c r="G14" s="315"/>
      <c r="H14" s="315"/>
      <c r="I14" s="315"/>
      <c r="J14" s="315"/>
      <c r="K14" s="315"/>
      <c r="L14" s="315"/>
      <c r="M14" s="315"/>
      <c r="N14" s="315"/>
      <c r="O14" s="315"/>
      <c r="P14" s="315"/>
      <c r="Q14" s="315"/>
      <c r="R14" s="315"/>
      <c r="S14" s="123"/>
      <c r="T14" s="300"/>
    </row>
    <row r="15" spans="1:21" ht="9" customHeight="1" x14ac:dyDescent="0.15">
      <c r="A15" s="319"/>
      <c r="B15" s="345"/>
      <c r="C15" s="331"/>
      <c r="D15" s="316"/>
      <c r="E15" s="316"/>
      <c r="F15" s="316"/>
      <c r="G15" s="316"/>
      <c r="H15" s="316"/>
      <c r="I15" s="316"/>
      <c r="J15" s="316"/>
      <c r="K15" s="316"/>
      <c r="L15" s="316"/>
      <c r="M15" s="316"/>
      <c r="N15" s="316"/>
      <c r="O15" s="316"/>
      <c r="P15" s="316"/>
      <c r="Q15" s="316"/>
      <c r="R15" s="316"/>
      <c r="S15" s="124"/>
      <c r="T15" s="301"/>
    </row>
    <row r="16" spans="1:21" ht="9" customHeight="1" x14ac:dyDescent="0.15">
      <c r="A16" s="317" t="s">
        <v>48</v>
      </c>
      <c r="B16" s="220" t="s">
        <v>49</v>
      </c>
      <c r="C16" s="320" t="s">
        <v>16</v>
      </c>
      <c r="D16" s="302" t="str">
        <f>IF(記入シート!D6="","",記入シート!D6)</f>
        <v/>
      </c>
      <c r="E16" s="303"/>
      <c r="F16" s="303"/>
      <c r="G16" s="303"/>
      <c r="H16" s="303"/>
      <c r="I16" s="303"/>
      <c r="J16" s="303"/>
      <c r="K16" s="303"/>
      <c r="L16" s="303"/>
      <c r="M16" s="303"/>
      <c r="N16" s="303"/>
      <c r="O16" s="303"/>
      <c r="P16" s="303"/>
      <c r="Q16" s="303"/>
      <c r="R16" s="303"/>
      <c r="S16" s="303"/>
      <c r="T16" s="304"/>
    </row>
    <row r="17" spans="1:20" ht="9" customHeight="1" x14ac:dyDescent="0.15">
      <c r="A17" s="318"/>
      <c r="B17" s="220"/>
      <c r="C17" s="321"/>
      <c r="D17" s="305"/>
      <c r="E17" s="306"/>
      <c r="F17" s="306"/>
      <c r="G17" s="306"/>
      <c r="H17" s="306"/>
      <c r="I17" s="306"/>
      <c r="J17" s="306"/>
      <c r="K17" s="306"/>
      <c r="L17" s="306"/>
      <c r="M17" s="306"/>
      <c r="N17" s="306"/>
      <c r="O17" s="306"/>
      <c r="P17" s="306"/>
      <c r="Q17" s="306"/>
      <c r="R17" s="306"/>
      <c r="S17" s="306"/>
      <c r="T17" s="307"/>
    </row>
    <row r="18" spans="1:20" ht="9" customHeight="1" x14ac:dyDescent="0.15">
      <c r="A18" s="318"/>
      <c r="B18" s="220"/>
      <c r="C18" s="308" t="s">
        <v>18</v>
      </c>
      <c r="D18" s="293" t="str">
        <f>IF(記入シート!D7="","",記入シート!D7)</f>
        <v/>
      </c>
      <c r="E18" s="294"/>
      <c r="F18" s="294"/>
      <c r="G18" s="294"/>
      <c r="H18" s="294"/>
      <c r="I18" s="294"/>
      <c r="J18" s="294"/>
      <c r="K18" s="294"/>
      <c r="L18" s="294"/>
      <c r="M18" s="294"/>
      <c r="N18" s="294"/>
      <c r="O18" s="294"/>
      <c r="P18" s="294"/>
      <c r="Q18" s="294"/>
      <c r="R18" s="294"/>
      <c r="S18" s="294"/>
      <c r="T18" s="295"/>
    </row>
    <row r="19" spans="1:20" ht="9" customHeight="1" x14ac:dyDescent="0.15">
      <c r="A19" s="318"/>
      <c r="B19" s="220"/>
      <c r="C19" s="309"/>
      <c r="D19" s="293"/>
      <c r="E19" s="294"/>
      <c r="F19" s="294"/>
      <c r="G19" s="294"/>
      <c r="H19" s="294"/>
      <c r="I19" s="294"/>
      <c r="J19" s="294"/>
      <c r="K19" s="294"/>
      <c r="L19" s="294"/>
      <c r="M19" s="294"/>
      <c r="N19" s="294"/>
      <c r="O19" s="294"/>
      <c r="P19" s="294"/>
      <c r="Q19" s="294"/>
      <c r="R19" s="294"/>
      <c r="S19" s="294"/>
      <c r="T19" s="295"/>
    </row>
    <row r="20" spans="1:20" ht="9" customHeight="1" x14ac:dyDescent="0.15">
      <c r="A20" s="318"/>
      <c r="B20" s="220"/>
      <c r="C20" s="311"/>
      <c r="D20" s="293"/>
      <c r="E20" s="294"/>
      <c r="F20" s="294"/>
      <c r="G20" s="294"/>
      <c r="H20" s="294"/>
      <c r="I20" s="294"/>
      <c r="J20" s="294"/>
      <c r="K20" s="294"/>
      <c r="L20" s="294"/>
      <c r="M20" s="294"/>
      <c r="N20" s="294"/>
      <c r="O20" s="294"/>
      <c r="P20" s="294"/>
      <c r="Q20" s="294"/>
      <c r="R20" s="294"/>
      <c r="S20" s="294"/>
      <c r="T20" s="295"/>
    </row>
    <row r="21" spans="1:20" ht="9" customHeight="1" x14ac:dyDescent="0.15">
      <c r="A21" s="318"/>
      <c r="B21" s="220"/>
      <c r="C21" s="309" t="s">
        <v>50</v>
      </c>
      <c r="D21" s="276" t="str">
        <f>IF(記入シート!D8="","",(IF(記入シート!D8="なし","－",記入シート!D8)))</f>
        <v/>
      </c>
      <c r="E21" s="277"/>
      <c r="F21" s="277"/>
      <c r="G21" s="277"/>
      <c r="H21" s="277"/>
      <c r="I21" s="277"/>
      <c r="J21" s="277"/>
      <c r="K21" s="277"/>
      <c r="L21" s="277"/>
      <c r="M21" s="277"/>
      <c r="N21" s="277"/>
      <c r="O21" s="277"/>
      <c r="P21" s="277"/>
      <c r="Q21" s="277"/>
      <c r="R21" s="277"/>
      <c r="S21" s="277"/>
      <c r="T21" s="278"/>
    </row>
    <row r="22" spans="1:20" ht="9" customHeight="1" x14ac:dyDescent="0.15">
      <c r="A22" s="318"/>
      <c r="B22" s="220"/>
      <c r="C22" s="309"/>
      <c r="D22" s="276"/>
      <c r="E22" s="277"/>
      <c r="F22" s="277"/>
      <c r="G22" s="277"/>
      <c r="H22" s="277"/>
      <c r="I22" s="277"/>
      <c r="J22" s="277"/>
      <c r="K22" s="277"/>
      <c r="L22" s="277"/>
      <c r="M22" s="277"/>
      <c r="N22" s="277"/>
      <c r="O22" s="277"/>
      <c r="P22" s="277"/>
      <c r="Q22" s="277"/>
      <c r="R22" s="277"/>
      <c r="S22" s="277"/>
      <c r="T22" s="278"/>
    </row>
    <row r="23" spans="1:20" ht="9" customHeight="1" x14ac:dyDescent="0.15">
      <c r="A23" s="318"/>
      <c r="B23" s="220"/>
      <c r="C23" s="310"/>
      <c r="D23" s="282"/>
      <c r="E23" s="283"/>
      <c r="F23" s="283"/>
      <c r="G23" s="283"/>
      <c r="H23" s="283"/>
      <c r="I23" s="283"/>
      <c r="J23" s="283"/>
      <c r="K23" s="283"/>
      <c r="L23" s="283"/>
      <c r="M23" s="283"/>
      <c r="N23" s="283"/>
      <c r="O23" s="283"/>
      <c r="P23" s="283"/>
      <c r="Q23" s="283"/>
      <c r="R23" s="283"/>
      <c r="S23" s="283"/>
      <c r="T23" s="284"/>
    </row>
    <row r="24" spans="1:20" ht="9" customHeight="1" x14ac:dyDescent="0.15">
      <c r="A24" s="318"/>
      <c r="B24" s="317" t="s">
        <v>21</v>
      </c>
      <c r="C24" s="320" t="s">
        <v>22</v>
      </c>
      <c r="D24" s="302" t="str">
        <f>IF(記入シート!D9="","",記入シート!D9)</f>
        <v/>
      </c>
      <c r="E24" s="303"/>
      <c r="F24" s="303"/>
      <c r="G24" s="303"/>
      <c r="H24" s="303"/>
      <c r="I24" s="303"/>
      <c r="J24" s="303"/>
      <c r="K24" s="303"/>
      <c r="L24" s="303"/>
      <c r="M24" s="303"/>
      <c r="N24" s="303"/>
      <c r="O24" s="303"/>
      <c r="P24" s="303"/>
      <c r="Q24" s="303"/>
      <c r="R24" s="303"/>
      <c r="S24" s="303"/>
      <c r="T24" s="304"/>
    </row>
    <row r="25" spans="1:20" ht="9" customHeight="1" x14ac:dyDescent="0.15">
      <c r="A25" s="318"/>
      <c r="B25" s="318"/>
      <c r="C25" s="321"/>
      <c r="D25" s="305"/>
      <c r="E25" s="306"/>
      <c r="F25" s="306"/>
      <c r="G25" s="306"/>
      <c r="H25" s="306"/>
      <c r="I25" s="306"/>
      <c r="J25" s="306"/>
      <c r="K25" s="306"/>
      <c r="L25" s="306"/>
      <c r="M25" s="306"/>
      <c r="N25" s="306"/>
      <c r="O25" s="306"/>
      <c r="P25" s="306"/>
      <c r="Q25" s="306"/>
      <c r="R25" s="306"/>
      <c r="S25" s="306"/>
      <c r="T25" s="307"/>
    </row>
    <row r="26" spans="1:20" ht="9" customHeight="1" x14ac:dyDescent="0.15">
      <c r="A26" s="318"/>
      <c r="B26" s="318"/>
      <c r="C26" s="308" t="s">
        <v>18</v>
      </c>
      <c r="D26" s="293" t="str">
        <f>IF(記入シート!D10="","",記入シート!D10)</f>
        <v/>
      </c>
      <c r="E26" s="294"/>
      <c r="F26" s="294"/>
      <c r="G26" s="294"/>
      <c r="H26" s="294"/>
      <c r="I26" s="294"/>
      <c r="J26" s="294"/>
      <c r="K26" s="294"/>
      <c r="L26" s="294"/>
      <c r="M26" s="294"/>
      <c r="N26" s="294"/>
      <c r="O26" s="294"/>
      <c r="P26" s="294"/>
      <c r="Q26" s="294"/>
      <c r="R26" s="294"/>
      <c r="S26" s="294"/>
      <c r="T26" s="295"/>
    </row>
    <row r="27" spans="1:20" ht="9" customHeight="1" x14ac:dyDescent="0.15">
      <c r="A27" s="318"/>
      <c r="B27" s="318"/>
      <c r="C27" s="309"/>
      <c r="D27" s="293"/>
      <c r="E27" s="294"/>
      <c r="F27" s="294"/>
      <c r="G27" s="294"/>
      <c r="H27" s="294"/>
      <c r="I27" s="294"/>
      <c r="J27" s="294"/>
      <c r="K27" s="294"/>
      <c r="L27" s="294"/>
      <c r="M27" s="294"/>
      <c r="N27" s="294"/>
      <c r="O27" s="294"/>
      <c r="P27" s="294"/>
      <c r="Q27" s="294"/>
      <c r="R27" s="294"/>
      <c r="S27" s="294"/>
      <c r="T27" s="295"/>
    </row>
    <row r="28" spans="1:20" ht="9" customHeight="1" x14ac:dyDescent="0.15">
      <c r="A28" s="318"/>
      <c r="B28" s="318"/>
      <c r="C28" s="311"/>
      <c r="D28" s="293"/>
      <c r="E28" s="294"/>
      <c r="F28" s="294"/>
      <c r="G28" s="294"/>
      <c r="H28" s="294"/>
      <c r="I28" s="294"/>
      <c r="J28" s="294"/>
      <c r="K28" s="294"/>
      <c r="L28" s="294"/>
      <c r="M28" s="294"/>
      <c r="N28" s="294"/>
      <c r="O28" s="294"/>
      <c r="P28" s="294"/>
      <c r="Q28" s="294"/>
      <c r="R28" s="294"/>
      <c r="S28" s="294"/>
      <c r="T28" s="295"/>
    </row>
    <row r="29" spans="1:20" ht="9" customHeight="1" x14ac:dyDescent="0.15">
      <c r="A29" s="318"/>
      <c r="B29" s="318"/>
      <c r="C29" s="309" t="s">
        <v>50</v>
      </c>
      <c r="D29" s="276" t="str">
        <f>IF(記入シート!D11="","",(IF(記入シート!D11="なし","－",記入シート!D11)))</f>
        <v/>
      </c>
      <c r="E29" s="277"/>
      <c r="F29" s="277"/>
      <c r="G29" s="277"/>
      <c r="H29" s="277"/>
      <c r="I29" s="277"/>
      <c r="J29" s="277"/>
      <c r="K29" s="277"/>
      <c r="L29" s="277"/>
      <c r="M29" s="277"/>
      <c r="N29" s="277"/>
      <c r="O29" s="277"/>
      <c r="P29" s="277"/>
      <c r="Q29" s="277"/>
      <c r="R29" s="277"/>
      <c r="S29" s="277"/>
      <c r="T29" s="278"/>
    </row>
    <row r="30" spans="1:20" ht="9" customHeight="1" x14ac:dyDescent="0.15">
      <c r="A30" s="318"/>
      <c r="B30" s="318"/>
      <c r="C30" s="309"/>
      <c r="D30" s="276"/>
      <c r="E30" s="277"/>
      <c r="F30" s="277"/>
      <c r="G30" s="277"/>
      <c r="H30" s="277"/>
      <c r="I30" s="277"/>
      <c r="J30" s="277"/>
      <c r="K30" s="277"/>
      <c r="L30" s="277"/>
      <c r="M30" s="277"/>
      <c r="N30" s="277"/>
      <c r="O30" s="277"/>
      <c r="P30" s="277"/>
      <c r="Q30" s="277"/>
      <c r="R30" s="277"/>
      <c r="S30" s="277"/>
      <c r="T30" s="278"/>
    </row>
    <row r="31" spans="1:20" ht="9" customHeight="1" x14ac:dyDescent="0.15">
      <c r="A31" s="318"/>
      <c r="B31" s="319"/>
      <c r="C31" s="310"/>
      <c r="D31" s="282"/>
      <c r="E31" s="283"/>
      <c r="F31" s="283"/>
      <c r="G31" s="283"/>
      <c r="H31" s="283"/>
      <c r="I31" s="283"/>
      <c r="J31" s="283"/>
      <c r="K31" s="283"/>
      <c r="L31" s="283"/>
      <c r="M31" s="283"/>
      <c r="N31" s="283"/>
      <c r="O31" s="283"/>
      <c r="P31" s="283"/>
      <c r="Q31" s="283"/>
      <c r="R31" s="283"/>
      <c r="S31" s="283"/>
      <c r="T31" s="284"/>
    </row>
    <row r="32" spans="1:20" ht="9" customHeight="1" x14ac:dyDescent="0.15">
      <c r="A32" s="318"/>
      <c r="B32" s="317" t="s">
        <v>26</v>
      </c>
      <c r="C32" s="320" t="s">
        <v>22</v>
      </c>
      <c r="D32" s="302" t="str">
        <f>IF(記入シート!D12="","",IF(記入シート!D12="なし","－",記入シート!D12))</f>
        <v/>
      </c>
      <c r="E32" s="303"/>
      <c r="F32" s="303"/>
      <c r="G32" s="303"/>
      <c r="H32" s="303"/>
      <c r="I32" s="303"/>
      <c r="J32" s="303"/>
      <c r="K32" s="303"/>
      <c r="L32" s="303"/>
      <c r="M32" s="303"/>
      <c r="N32" s="303"/>
      <c r="O32" s="303"/>
      <c r="P32" s="303"/>
      <c r="Q32" s="303"/>
      <c r="R32" s="303"/>
      <c r="S32" s="303"/>
      <c r="T32" s="304"/>
    </row>
    <row r="33" spans="1:20" ht="9" customHeight="1" x14ac:dyDescent="0.15">
      <c r="A33" s="318"/>
      <c r="B33" s="318"/>
      <c r="C33" s="321"/>
      <c r="D33" s="305"/>
      <c r="E33" s="306"/>
      <c r="F33" s="306"/>
      <c r="G33" s="306"/>
      <c r="H33" s="306"/>
      <c r="I33" s="306"/>
      <c r="J33" s="306"/>
      <c r="K33" s="306"/>
      <c r="L33" s="306"/>
      <c r="M33" s="306"/>
      <c r="N33" s="306"/>
      <c r="O33" s="306"/>
      <c r="P33" s="306"/>
      <c r="Q33" s="306"/>
      <c r="R33" s="306"/>
      <c r="S33" s="306"/>
      <c r="T33" s="307"/>
    </row>
    <row r="34" spans="1:20" ht="9" customHeight="1" x14ac:dyDescent="0.15">
      <c r="A34" s="318"/>
      <c r="B34" s="318"/>
      <c r="C34" s="308" t="s">
        <v>18</v>
      </c>
      <c r="D34" s="293" t="str">
        <f>IF(記入シート!D13="","",IF(記入シート!D13="なし","－",記入シート!D13))</f>
        <v/>
      </c>
      <c r="E34" s="294"/>
      <c r="F34" s="294"/>
      <c r="G34" s="294"/>
      <c r="H34" s="294"/>
      <c r="I34" s="294"/>
      <c r="J34" s="294"/>
      <c r="K34" s="294"/>
      <c r="L34" s="294"/>
      <c r="M34" s="294"/>
      <c r="N34" s="294"/>
      <c r="O34" s="294"/>
      <c r="P34" s="294"/>
      <c r="Q34" s="294"/>
      <c r="R34" s="294"/>
      <c r="S34" s="294"/>
      <c r="T34" s="295"/>
    </row>
    <row r="35" spans="1:20" ht="9" customHeight="1" x14ac:dyDescent="0.15">
      <c r="A35" s="318"/>
      <c r="B35" s="318"/>
      <c r="C35" s="309"/>
      <c r="D35" s="293"/>
      <c r="E35" s="294"/>
      <c r="F35" s="294"/>
      <c r="G35" s="294"/>
      <c r="H35" s="294"/>
      <c r="I35" s="294"/>
      <c r="J35" s="294"/>
      <c r="K35" s="294"/>
      <c r="L35" s="294"/>
      <c r="M35" s="294"/>
      <c r="N35" s="294"/>
      <c r="O35" s="294"/>
      <c r="P35" s="294"/>
      <c r="Q35" s="294"/>
      <c r="R35" s="294"/>
      <c r="S35" s="294"/>
      <c r="T35" s="295"/>
    </row>
    <row r="36" spans="1:20" ht="9" customHeight="1" x14ac:dyDescent="0.15">
      <c r="A36" s="318"/>
      <c r="B36" s="318"/>
      <c r="C36" s="311"/>
      <c r="D36" s="293"/>
      <c r="E36" s="294"/>
      <c r="F36" s="294"/>
      <c r="G36" s="294"/>
      <c r="H36" s="294"/>
      <c r="I36" s="294"/>
      <c r="J36" s="294"/>
      <c r="K36" s="294"/>
      <c r="L36" s="294"/>
      <c r="M36" s="294"/>
      <c r="N36" s="294"/>
      <c r="O36" s="294"/>
      <c r="P36" s="294"/>
      <c r="Q36" s="294"/>
      <c r="R36" s="294"/>
      <c r="S36" s="294"/>
      <c r="T36" s="295"/>
    </row>
    <row r="37" spans="1:20" ht="9" customHeight="1" x14ac:dyDescent="0.15">
      <c r="A37" s="318"/>
      <c r="B37" s="318"/>
      <c r="C37" s="308" t="s">
        <v>50</v>
      </c>
      <c r="D37" s="341" t="str">
        <f>IF(記入シート!D14="","",IF(記入シート!D14="なし","－",記入シート!D14))</f>
        <v/>
      </c>
      <c r="E37" s="342"/>
      <c r="F37" s="342"/>
      <c r="G37" s="342"/>
      <c r="H37" s="342"/>
      <c r="I37" s="342"/>
      <c r="J37" s="342"/>
      <c r="K37" s="342"/>
      <c r="L37" s="342"/>
      <c r="M37" s="342"/>
      <c r="N37" s="342"/>
      <c r="O37" s="342"/>
      <c r="P37" s="342"/>
      <c r="Q37" s="342"/>
      <c r="R37" s="342"/>
      <c r="S37" s="342"/>
      <c r="T37" s="343"/>
    </row>
    <row r="38" spans="1:20" ht="9" customHeight="1" x14ac:dyDescent="0.15">
      <c r="A38" s="318"/>
      <c r="B38" s="318"/>
      <c r="C38" s="309"/>
      <c r="D38" s="276"/>
      <c r="E38" s="277"/>
      <c r="F38" s="277"/>
      <c r="G38" s="277"/>
      <c r="H38" s="277"/>
      <c r="I38" s="277"/>
      <c r="J38" s="277"/>
      <c r="K38" s="277"/>
      <c r="L38" s="277"/>
      <c r="M38" s="277"/>
      <c r="N38" s="277"/>
      <c r="O38" s="277"/>
      <c r="P38" s="277"/>
      <c r="Q38" s="277"/>
      <c r="R38" s="277"/>
      <c r="S38" s="277"/>
      <c r="T38" s="278"/>
    </row>
    <row r="39" spans="1:20" ht="9" customHeight="1" x14ac:dyDescent="0.15">
      <c r="A39" s="318"/>
      <c r="B39" s="319"/>
      <c r="C39" s="310"/>
      <c r="D39" s="282"/>
      <c r="E39" s="283"/>
      <c r="F39" s="283"/>
      <c r="G39" s="283"/>
      <c r="H39" s="283"/>
      <c r="I39" s="283"/>
      <c r="J39" s="283"/>
      <c r="K39" s="283"/>
      <c r="L39" s="283"/>
      <c r="M39" s="283"/>
      <c r="N39" s="283"/>
      <c r="O39" s="283"/>
      <c r="P39" s="283"/>
      <c r="Q39" s="283"/>
      <c r="R39" s="283"/>
      <c r="S39" s="283"/>
      <c r="T39" s="284"/>
    </row>
    <row r="40" spans="1:20" ht="9" customHeight="1" x14ac:dyDescent="0.15">
      <c r="A40" s="318"/>
      <c r="B40" s="360" t="s">
        <v>100</v>
      </c>
      <c r="C40" s="309" t="s">
        <v>104</v>
      </c>
      <c r="D40" s="276" t="str">
        <f>IF(記入シート!D15="","",記入シート!D15)</f>
        <v/>
      </c>
      <c r="E40" s="277"/>
      <c r="F40" s="277"/>
      <c r="G40" s="277"/>
      <c r="H40" s="277"/>
      <c r="I40" s="277"/>
      <c r="J40" s="277"/>
      <c r="K40" s="277"/>
      <c r="L40" s="277"/>
      <c r="M40" s="277"/>
      <c r="N40" s="277"/>
      <c r="O40" s="277"/>
      <c r="P40" s="277"/>
      <c r="Q40" s="277"/>
      <c r="R40" s="277"/>
      <c r="S40" s="277"/>
      <c r="T40" s="278"/>
    </row>
    <row r="41" spans="1:20" ht="9" customHeight="1" x14ac:dyDescent="0.15">
      <c r="A41" s="318"/>
      <c r="B41" s="327"/>
      <c r="C41" s="309"/>
      <c r="D41" s="276"/>
      <c r="E41" s="277"/>
      <c r="F41" s="277"/>
      <c r="G41" s="277"/>
      <c r="H41" s="277"/>
      <c r="I41" s="277"/>
      <c r="J41" s="277"/>
      <c r="K41" s="277"/>
      <c r="L41" s="277"/>
      <c r="M41" s="277"/>
      <c r="N41" s="277"/>
      <c r="O41" s="277"/>
      <c r="P41" s="277"/>
      <c r="Q41" s="277"/>
      <c r="R41" s="277"/>
      <c r="S41" s="277"/>
      <c r="T41" s="278"/>
    </row>
    <row r="42" spans="1:20" ht="9" customHeight="1" x14ac:dyDescent="0.15">
      <c r="A42" s="318"/>
      <c r="B42" s="327"/>
      <c r="C42" s="311"/>
      <c r="D42" s="279"/>
      <c r="E42" s="280"/>
      <c r="F42" s="280"/>
      <c r="G42" s="280"/>
      <c r="H42" s="280"/>
      <c r="I42" s="280"/>
      <c r="J42" s="280"/>
      <c r="K42" s="280"/>
      <c r="L42" s="280"/>
      <c r="M42" s="280"/>
      <c r="N42" s="280"/>
      <c r="O42" s="280"/>
      <c r="P42" s="280"/>
      <c r="Q42" s="280"/>
      <c r="R42" s="280"/>
      <c r="S42" s="280"/>
      <c r="T42" s="281"/>
    </row>
    <row r="43" spans="1:20" ht="9" customHeight="1" x14ac:dyDescent="0.15">
      <c r="A43" s="318"/>
      <c r="B43" s="327"/>
      <c r="C43" s="312" t="s">
        <v>101</v>
      </c>
      <c r="D43" s="276" t="str">
        <f>IF(記入シート!D16="","",記入シート!D16)</f>
        <v/>
      </c>
      <c r="E43" s="277"/>
      <c r="F43" s="277"/>
      <c r="G43" s="277"/>
      <c r="H43" s="277"/>
      <c r="I43" s="277"/>
      <c r="J43" s="277"/>
      <c r="K43" s="277"/>
      <c r="L43" s="277"/>
      <c r="M43" s="277"/>
      <c r="N43" s="277"/>
      <c r="O43" s="277"/>
      <c r="P43" s="277"/>
      <c r="Q43" s="277"/>
      <c r="R43" s="277"/>
      <c r="S43" s="277"/>
      <c r="T43" s="278"/>
    </row>
    <row r="44" spans="1:20" ht="9" customHeight="1" x14ac:dyDescent="0.15">
      <c r="A44" s="318"/>
      <c r="B44" s="327"/>
      <c r="C44" s="312"/>
      <c r="D44" s="276"/>
      <c r="E44" s="277"/>
      <c r="F44" s="277"/>
      <c r="G44" s="277"/>
      <c r="H44" s="277"/>
      <c r="I44" s="277"/>
      <c r="J44" s="277"/>
      <c r="K44" s="277"/>
      <c r="L44" s="277"/>
      <c r="M44" s="277"/>
      <c r="N44" s="277"/>
      <c r="O44" s="277"/>
      <c r="P44" s="277"/>
      <c r="Q44" s="277"/>
      <c r="R44" s="277"/>
      <c r="S44" s="277"/>
      <c r="T44" s="278"/>
    </row>
    <row r="45" spans="1:20" ht="9" customHeight="1" x14ac:dyDescent="0.15">
      <c r="A45" s="319"/>
      <c r="B45" s="328"/>
      <c r="C45" s="313"/>
      <c r="D45" s="282"/>
      <c r="E45" s="283"/>
      <c r="F45" s="283"/>
      <c r="G45" s="283"/>
      <c r="H45" s="283"/>
      <c r="I45" s="283"/>
      <c r="J45" s="283"/>
      <c r="K45" s="283"/>
      <c r="L45" s="283"/>
      <c r="M45" s="283"/>
      <c r="N45" s="283"/>
      <c r="O45" s="283"/>
      <c r="P45" s="283"/>
      <c r="Q45" s="283"/>
      <c r="R45" s="283"/>
      <c r="S45" s="283"/>
      <c r="T45" s="284"/>
    </row>
    <row r="46" spans="1:20" ht="9" customHeight="1" x14ac:dyDescent="0.15">
      <c r="A46" s="317" t="s">
        <v>29</v>
      </c>
      <c r="B46" s="320" t="s">
        <v>16</v>
      </c>
      <c r="C46" s="324" t="str">
        <f>IF(記入シート!D17="","",記入シート!D17)</f>
        <v/>
      </c>
      <c r="D46" s="324"/>
      <c r="E46" s="324"/>
      <c r="F46" s="324"/>
      <c r="G46" s="324"/>
      <c r="H46" s="324"/>
      <c r="I46" s="324"/>
      <c r="J46" s="324"/>
      <c r="K46" s="324"/>
      <c r="L46" s="323" t="s">
        <v>34</v>
      </c>
      <c r="M46" s="323"/>
      <c r="N46" s="323"/>
      <c r="O46" s="323"/>
      <c r="P46" s="220" t="str">
        <f>IF(記入シート!D20="","",記入シート!D20)</f>
        <v/>
      </c>
      <c r="Q46" s="220"/>
      <c r="R46" s="220"/>
      <c r="S46" s="220"/>
      <c r="T46" s="220"/>
    </row>
    <row r="47" spans="1:20" ht="9" customHeight="1" x14ac:dyDescent="0.15">
      <c r="A47" s="318"/>
      <c r="B47" s="445"/>
      <c r="C47" s="324"/>
      <c r="D47" s="324"/>
      <c r="E47" s="324"/>
      <c r="F47" s="324"/>
      <c r="G47" s="324"/>
      <c r="H47" s="324"/>
      <c r="I47" s="324"/>
      <c r="J47" s="324"/>
      <c r="K47" s="324"/>
      <c r="L47" s="323"/>
      <c r="M47" s="323"/>
      <c r="N47" s="323"/>
      <c r="O47" s="323"/>
      <c r="P47" s="220"/>
      <c r="Q47" s="220"/>
      <c r="R47" s="220"/>
      <c r="S47" s="220"/>
      <c r="T47" s="220"/>
    </row>
    <row r="48" spans="1:20" ht="9" customHeight="1" x14ac:dyDescent="0.15">
      <c r="A48" s="318"/>
      <c r="B48" s="321"/>
      <c r="C48" s="325"/>
      <c r="D48" s="325"/>
      <c r="E48" s="325"/>
      <c r="F48" s="325"/>
      <c r="G48" s="325"/>
      <c r="H48" s="325"/>
      <c r="I48" s="325"/>
      <c r="J48" s="325"/>
      <c r="K48" s="325"/>
      <c r="L48" s="323"/>
      <c r="M48" s="323"/>
      <c r="N48" s="323"/>
      <c r="O48" s="323"/>
      <c r="P48" s="220"/>
      <c r="Q48" s="220"/>
      <c r="R48" s="220"/>
      <c r="S48" s="220"/>
      <c r="T48" s="220"/>
    </row>
    <row r="49" spans="1:20" ht="9" customHeight="1" x14ac:dyDescent="0.15">
      <c r="A49" s="318"/>
      <c r="B49" s="322" t="s">
        <v>30</v>
      </c>
      <c r="C49" s="346" t="str">
        <f>IF(記入シート!D18="","",記入シート!D18)</f>
        <v/>
      </c>
      <c r="D49" s="346"/>
      <c r="E49" s="346"/>
      <c r="F49" s="346"/>
      <c r="G49" s="346"/>
      <c r="H49" s="346"/>
      <c r="I49" s="346"/>
      <c r="J49" s="346"/>
      <c r="K49" s="346"/>
      <c r="L49" s="323" t="s">
        <v>87</v>
      </c>
      <c r="M49" s="323"/>
      <c r="N49" s="323"/>
      <c r="O49" s="323"/>
      <c r="P49" s="220" t="str">
        <f>IF(記入シート!L20="","",記入シート!L20)</f>
        <v/>
      </c>
      <c r="Q49" s="220"/>
      <c r="R49" s="220"/>
      <c r="S49" s="220"/>
      <c r="T49" s="220"/>
    </row>
    <row r="50" spans="1:20" ht="9" customHeight="1" x14ac:dyDescent="0.15">
      <c r="A50" s="318"/>
      <c r="B50" s="318"/>
      <c r="C50" s="347"/>
      <c r="D50" s="347"/>
      <c r="E50" s="347"/>
      <c r="F50" s="347"/>
      <c r="G50" s="347"/>
      <c r="H50" s="347"/>
      <c r="I50" s="347"/>
      <c r="J50" s="347"/>
      <c r="K50" s="347"/>
      <c r="L50" s="323"/>
      <c r="M50" s="323"/>
      <c r="N50" s="323"/>
      <c r="O50" s="323"/>
      <c r="P50" s="220"/>
      <c r="Q50" s="220"/>
      <c r="R50" s="220"/>
      <c r="S50" s="220"/>
      <c r="T50" s="220"/>
    </row>
    <row r="51" spans="1:20" ht="9" customHeight="1" x14ac:dyDescent="0.15">
      <c r="A51" s="319"/>
      <c r="B51" s="319"/>
      <c r="C51" s="347"/>
      <c r="D51" s="347"/>
      <c r="E51" s="347"/>
      <c r="F51" s="347"/>
      <c r="G51" s="347"/>
      <c r="H51" s="347"/>
      <c r="I51" s="347"/>
      <c r="J51" s="347"/>
      <c r="K51" s="347"/>
      <c r="L51" s="323"/>
      <c r="M51" s="323"/>
      <c r="N51" s="323"/>
      <c r="O51" s="323"/>
      <c r="P51" s="220"/>
      <c r="Q51" s="220"/>
      <c r="R51" s="220"/>
      <c r="S51" s="220"/>
      <c r="T51" s="220"/>
    </row>
    <row r="52" spans="1:20" ht="9" customHeight="1" x14ac:dyDescent="0.15">
      <c r="A52" s="329" t="s">
        <v>136</v>
      </c>
      <c r="B52" s="299"/>
      <c r="C52" s="348" t="str">
        <f>IF(記入シート!D19="","",記入シート!D19)</f>
        <v/>
      </c>
      <c r="D52" s="349"/>
      <c r="E52" s="350"/>
      <c r="F52" s="357" t="s">
        <v>138</v>
      </c>
      <c r="G52" s="358"/>
      <c r="H52" s="359"/>
      <c r="I52" s="332" t="str">
        <f>IF(記入シート!L19="","",記入シート!L19)</f>
        <v/>
      </c>
      <c r="J52" s="333"/>
      <c r="K52" s="333"/>
      <c r="L52" s="334"/>
      <c r="M52" s="332" t="s">
        <v>155</v>
      </c>
      <c r="N52" s="333"/>
      <c r="O52" s="333"/>
      <c r="P52" s="334"/>
      <c r="Q52" s="397" t="str">
        <f>IF(記入シート!F21="","",記入シート!F21)</f>
        <v/>
      </c>
      <c r="R52" s="398"/>
      <c r="S52" s="398"/>
      <c r="T52" s="399"/>
    </row>
    <row r="53" spans="1:20" ht="9" customHeight="1" x14ac:dyDescent="0.15">
      <c r="A53" s="330"/>
      <c r="B53" s="300"/>
      <c r="C53" s="351"/>
      <c r="D53" s="352"/>
      <c r="E53" s="353"/>
      <c r="F53" s="276"/>
      <c r="G53" s="277"/>
      <c r="H53" s="278"/>
      <c r="I53" s="335"/>
      <c r="J53" s="336"/>
      <c r="K53" s="336"/>
      <c r="L53" s="337"/>
      <c r="M53" s="335"/>
      <c r="N53" s="336"/>
      <c r="O53" s="336"/>
      <c r="P53" s="337"/>
      <c r="Q53" s="400"/>
      <c r="R53" s="401"/>
      <c r="S53" s="401"/>
      <c r="T53" s="402"/>
    </row>
    <row r="54" spans="1:20" ht="9" customHeight="1" x14ac:dyDescent="0.15">
      <c r="A54" s="331"/>
      <c r="B54" s="301"/>
      <c r="C54" s="354"/>
      <c r="D54" s="355"/>
      <c r="E54" s="356"/>
      <c r="F54" s="282"/>
      <c r="G54" s="283"/>
      <c r="H54" s="284"/>
      <c r="I54" s="338"/>
      <c r="J54" s="339"/>
      <c r="K54" s="339"/>
      <c r="L54" s="340"/>
      <c r="M54" s="338"/>
      <c r="N54" s="339"/>
      <c r="O54" s="339"/>
      <c r="P54" s="340"/>
      <c r="Q54" s="403"/>
      <c r="R54" s="404"/>
      <c r="S54" s="404"/>
      <c r="T54" s="405"/>
    </row>
    <row r="55" spans="1:20" ht="9" customHeight="1" x14ac:dyDescent="0.15">
      <c r="A55" s="446" t="s">
        <v>51</v>
      </c>
      <c r="B55" s="360" t="s">
        <v>52</v>
      </c>
      <c r="C55" s="388" t="str">
        <f>B5</f>
        <v/>
      </c>
      <c r="D55" s="389"/>
      <c r="E55" s="389"/>
      <c r="F55" s="389"/>
      <c r="G55" s="389"/>
      <c r="H55" s="389"/>
      <c r="I55" s="394" t="s">
        <v>64</v>
      </c>
      <c r="J55" s="394"/>
      <c r="K55" s="394"/>
      <c r="L55" s="394"/>
      <c r="M55" s="443">
        <f>IF(C55="中学生の部Ａ",15000,13000)</f>
        <v>13000</v>
      </c>
      <c r="N55" s="443"/>
      <c r="O55" s="443"/>
      <c r="P55" s="443"/>
      <c r="Q55" s="443"/>
      <c r="R55" s="436" t="s">
        <v>53</v>
      </c>
      <c r="S55" s="125"/>
      <c r="T55" s="126"/>
    </row>
    <row r="56" spans="1:20" ht="9" customHeight="1" x14ac:dyDescent="0.15">
      <c r="A56" s="447"/>
      <c r="B56" s="327"/>
      <c r="C56" s="390"/>
      <c r="D56" s="391"/>
      <c r="E56" s="391"/>
      <c r="F56" s="391"/>
      <c r="G56" s="391"/>
      <c r="H56" s="391"/>
      <c r="I56" s="395"/>
      <c r="J56" s="395"/>
      <c r="K56" s="395"/>
      <c r="L56" s="395"/>
      <c r="M56" s="439"/>
      <c r="N56" s="439"/>
      <c r="O56" s="439"/>
      <c r="P56" s="439"/>
      <c r="Q56" s="439"/>
      <c r="R56" s="365"/>
      <c r="S56" s="127"/>
      <c r="T56" s="112"/>
    </row>
    <row r="57" spans="1:20" ht="9" customHeight="1" x14ac:dyDescent="0.15">
      <c r="A57" s="447"/>
      <c r="B57" s="361"/>
      <c r="C57" s="392"/>
      <c r="D57" s="393"/>
      <c r="E57" s="393"/>
      <c r="F57" s="393"/>
      <c r="G57" s="393"/>
      <c r="H57" s="393"/>
      <c r="I57" s="396"/>
      <c r="J57" s="396"/>
      <c r="K57" s="396"/>
      <c r="L57" s="396"/>
      <c r="M57" s="444"/>
      <c r="N57" s="444"/>
      <c r="O57" s="444"/>
      <c r="P57" s="444"/>
      <c r="Q57" s="444"/>
      <c r="R57" s="437"/>
      <c r="S57" s="128"/>
      <c r="T57" s="129"/>
    </row>
    <row r="58" spans="1:20" ht="9" customHeight="1" x14ac:dyDescent="0.15">
      <c r="A58" s="447"/>
      <c r="B58" s="326" t="s">
        <v>54</v>
      </c>
      <c r="C58" s="362">
        <v>1400</v>
      </c>
      <c r="D58" s="363"/>
      <c r="E58" s="363"/>
      <c r="F58" s="368" t="s">
        <v>55</v>
      </c>
      <c r="G58" s="368"/>
      <c r="H58" s="454" t="str">
        <f>IF(記入シート!D19="","",記入シート!D19)</f>
        <v/>
      </c>
      <c r="I58" s="455"/>
      <c r="J58" s="455"/>
      <c r="K58" s="368" t="s">
        <v>56</v>
      </c>
      <c r="L58" s="368"/>
      <c r="M58" s="438" t="str">
        <f>IF(記入シート!D19="","",$C$58*$H$58)</f>
        <v/>
      </c>
      <c r="N58" s="438"/>
      <c r="O58" s="438"/>
      <c r="P58" s="438"/>
      <c r="Q58" s="438"/>
      <c r="R58" s="363" t="s">
        <v>53</v>
      </c>
      <c r="S58" s="130"/>
      <c r="T58" s="131"/>
    </row>
    <row r="59" spans="1:20" ht="9" customHeight="1" x14ac:dyDescent="0.15">
      <c r="A59" s="447"/>
      <c r="B59" s="327"/>
      <c r="C59" s="364"/>
      <c r="D59" s="365"/>
      <c r="E59" s="365"/>
      <c r="F59" s="369"/>
      <c r="G59" s="369"/>
      <c r="H59" s="456"/>
      <c r="I59" s="456"/>
      <c r="J59" s="456"/>
      <c r="K59" s="369"/>
      <c r="L59" s="369"/>
      <c r="M59" s="439"/>
      <c r="N59" s="439"/>
      <c r="O59" s="439"/>
      <c r="P59" s="439"/>
      <c r="Q59" s="439"/>
      <c r="R59" s="365"/>
      <c r="S59" s="132"/>
      <c r="T59" s="133"/>
    </row>
    <row r="60" spans="1:20" ht="9" customHeight="1" x14ac:dyDescent="0.15">
      <c r="A60" s="447"/>
      <c r="B60" s="328"/>
      <c r="C60" s="366"/>
      <c r="D60" s="367"/>
      <c r="E60" s="367"/>
      <c r="F60" s="370"/>
      <c r="G60" s="370"/>
      <c r="H60" s="457"/>
      <c r="I60" s="457"/>
      <c r="J60" s="457"/>
      <c r="K60" s="370"/>
      <c r="L60" s="370"/>
      <c r="M60" s="440"/>
      <c r="N60" s="440"/>
      <c r="O60" s="440"/>
      <c r="P60" s="440"/>
      <c r="Q60" s="440"/>
      <c r="R60" s="367"/>
      <c r="S60" s="134"/>
      <c r="T60" s="135"/>
    </row>
    <row r="61" spans="1:20" ht="9" customHeight="1" x14ac:dyDescent="0.15">
      <c r="A61" s="329" t="s">
        <v>58</v>
      </c>
      <c r="B61" s="299"/>
      <c r="C61" s="418">
        <f>IF($P$46="有",2000,0)</f>
        <v>0</v>
      </c>
      <c r="D61" s="419"/>
      <c r="E61" s="419"/>
      <c r="F61" s="419"/>
      <c r="G61" s="419"/>
      <c r="H61" s="419"/>
      <c r="I61" s="419"/>
      <c r="J61" s="419"/>
      <c r="K61" s="419"/>
      <c r="L61" s="419"/>
      <c r="M61" s="419"/>
      <c r="N61" s="419"/>
      <c r="O61" s="419"/>
      <c r="P61" s="419"/>
      <c r="Q61" s="419"/>
      <c r="R61" s="441" t="s">
        <v>53</v>
      </c>
      <c r="S61" s="136"/>
      <c r="T61" s="137"/>
    </row>
    <row r="62" spans="1:20" ht="9" customHeight="1" x14ac:dyDescent="0.15">
      <c r="A62" s="330"/>
      <c r="B62" s="300"/>
      <c r="C62" s="420"/>
      <c r="D62" s="421"/>
      <c r="E62" s="421"/>
      <c r="F62" s="421"/>
      <c r="G62" s="421"/>
      <c r="H62" s="421"/>
      <c r="I62" s="421"/>
      <c r="J62" s="421"/>
      <c r="K62" s="421"/>
      <c r="L62" s="421"/>
      <c r="M62" s="421"/>
      <c r="N62" s="421"/>
      <c r="O62" s="421"/>
      <c r="P62" s="421"/>
      <c r="Q62" s="421"/>
      <c r="R62" s="379"/>
      <c r="S62" s="136"/>
      <c r="T62" s="133"/>
    </row>
    <row r="63" spans="1:20" ht="9" customHeight="1" x14ac:dyDescent="0.15">
      <c r="A63" s="331"/>
      <c r="B63" s="301"/>
      <c r="C63" s="422"/>
      <c r="D63" s="423"/>
      <c r="E63" s="423"/>
      <c r="F63" s="423"/>
      <c r="G63" s="423"/>
      <c r="H63" s="423"/>
      <c r="I63" s="423"/>
      <c r="J63" s="423"/>
      <c r="K63" s="423"/>
      <c r="L63" s="423"/>
      <c r="M63" s="423"/>
      <c r="N63" s="423"/>
      <c r="O63" s="423"/>
      <c r="P63" s="423"/>
      <c r="Q63" s="423"/>
      <c r="R63" s="442"/>
      <c r="S63" s="150"/>
      <c r="T63" s="135"/>
    </row>
    <row r="64" spans="1:20" ht="9" customHeight="1" x14ac:dyDescent="0.15">
      <c r="A64" s="329" t="s">
        <v>59</v>
      </c>
      <c r="B64" s="299"/>
      <c r="C64" s="412" t="e">
        <f>M55+M58+C61</f>
        <v>#VALUE!</v>
      </c>
      <c r="D64" s="413"/>
      <c r="E64" s="413"/>
      <c r="F64" s="413"/>
      <c r="G64" s="413"/>
      <c r="H64" s="413"/>
      <c r="I64" s="413"/>
      <c r="J64" s="413"/>
      <c r="K64" s="413"/>
      <c r="L64" s="413"/>
      <c r="M64" s="413"/>
      <c r="N64" s="413"/>
      <c r="O64" s="413"/>
      <c r="P64" s="413"/>
      <c r="Q64" s="413"/>
      <c r="R64" s="441" t="s">
        <v>53</v>
      </c>
      <c r="S64" s="138"/>
      <c r="T64" s="137"/>
    </row>
    <row r="65" spans="1:20" ht="9" customHeight="1" x14ac:dyDescent="0.15">
      <c r="A65" s="330"/>
      <c r="B65" s="300"/>
      <c r="C65" s="414"/>
      <c r="D65" s="415"/>
      <c r="E65" s="415"/>
      <c r="F65" s="415"/>
      <c r="G65" s="415"/>
      <c r="H65" s="415"/>
      <c r="I65" s="415"/>
      <c r="J65" s="415"/>
      <c r="K65" s="415"/>
      <c r="L65" s="415"/>
      <c r="M65" s="415"/>
      <c r="N65" s="415"/>
      <c r="O65" s="415"/>
      <c r="P65" s="415"/>
      <c r="Q65" s="415"/>
      <c r="R65" s="379"/>
      <c r="S65" s="136"/>
      <c r="T65" s="133"/>
    </row>
    <row r="66" spans="1:20" ht="9" customHeight="1" x14ac:dyDescent="0.15">
      <c r="A66" s="331"/>
      <c r="B66" s="301"/>
      <c r="C66" s="416"/>
      <c r="D66" s="417"/>
      <c r="E66" s="417"/>
      <c r="F66" s="417"/>
      <c r="G66" s="417"/>
      <c r="H66" s="417"/>
      <c r="I66" s="417"/>
      <c r="J66" s="417"/>
      <c r="K66" s="417"/>
      <c r="L66" s="417"/>
      <c r="M66" s="417"/>
      <c r="N66" s="417"/>
      <c r="O66" s="417"/>
      <c r="P66" s="417"/>
      <c r="Q66" s="417"/>
      <c r="R66" s="442"/>
      <c r="S66" s="139"/>
      <c r="T66" s="135"/>
    </row>
    <row r="67" spans="1:20" ht="9" customHeight="1" x14ac:dyDescent="0.15">
      <c r="A67" s="329" t="s">
        <v>37</v>
      </c>
      <c r="B67" s="299"/>
      <c r="C67" s="347" t="str">
        <f>IF(記入シート!D22="","",記入シート!D22)</f>
        <v/>
      </c>
      <c r="D67" s="347"/>
      <c r="E67" s="347"/>
      <c r="F67" s="347"/>
      <c r="G67" s="347"/>
      <c r="H67" s="220" t="s">
        <v>40</v>
      </c>
      <c r="I67" s="220"/>
      <c r="J67" s="220"/>
      <c r="K67" s="220"/>
      <c r="L67" s="220"/>
      <c r="M67" s="220"/>
      <c r="N67" s="424" t="str">
        <f>IF(記入シート!D23="","",記入シート!D23)</f>
        <v/>
      </c>
      <c r="O67" s="424"/>
      <c r="P67" s="424"/>
      <c r="Q67" s="424" t="s">
        <v>60</v>
      </c>
      <c r="R67" s="424"/>
      <c r="S67" s="424"/>
      <c r="T67" s="137"/>
    </row>
    <row r="68" spans="1:20" ht="9" customHeight="1" x14ac:dyDescent="0.15">
      <c r="A68" s="330"/>
      <c r="B68" s="300"/>
      <c r="C68" s="347"/>
      <c r="D68" s="347"/>
      <c r="E68" s="347"/>
      <c r="F68" s="347"/>
      <c r="G68" s="347"/>
      <c r="H68" s="220"/>
      <c r="I68" s="220"/>
      <c r="J68" s="220"/>
      <c r="K68" s="220"/>
      <c r="L68" s="220"/>
      <c r="M68" s="220"/>
      <c r="N68" s="425"/>
      <c r="O68" s="425"/>
      <c r="P68" s="425"/>
      <c r="Q68" s="425"/>
      <c r="R68" s="425"/>
      <c r="S68" s="425"/>
      <c r="T68" s="133"/>
    </row>
    <row r="69" spans="1:20" ht="9" customHeight="1" x14ac:dyDescent="0.15">
      <c r="A69" s="331"/>
      <c r="B69" s="301"/>
      <c r="C69" s="347"/>
      <c r="D69" s="347"/>
      <c r="E69" s="347"/>
      <c r="F69" s="347"/>
      <c r="G69" s="347"/>
      <c r="H69" s="220"/>
      <c r="I69" s="220"/>
      <c r="J69" s="220"/>
      <c r="K69" s="220"/>
      <c r="L69" s="220"/>
      <c r="M69" s="220"/>
      <c r="N69" s="426"/>
      <c r="O69" s="426"/>
      <c r="P69" s="426"/>
      <c r="Q69" s="426"/>
      <c r="R69" s="426"/>
      <c r="S69" s="426"/>
      <c r="T69" s="135"/>
    </row>
    <row r="70" spans="1:20" ht="9" customHeight="1" x14ac:dyDescent="0.15">
      <c r="A70" s="357" t="s">
        <v>38</v>
      </c>
      <c r="B70" s="359"/>
      <c r="C70" s="373" t="str">
        <f>IF(記入シート!L22="","",記入シート!L22)</f>
        <v/>
      </c>
      <c r="D70" s="376"/>
      <c r="E70" s="376"/>
      <c r="F70" s="376"/>
      <c r="G70" s="427"/>
      <c r="H70" s="357" t="s">
        <v>41</v>
      </c>
      <c r="I70" s="358"/>
      <c r="J70" s="358"/>
      <c r="K70" s="358"/>
      <c r="L70" s="358"/>
      <c r="M70" s="359"/>
      <c r="N70" s="448" t="str">
        <f>IF(記入シート!L23="","",記入シート!L23)</f>
        <v/>
      </c>
      <c r="O70" s="449"/>
      <c r="P70" s="449"/>
      <c r="Q70" s="424" t="s">
        <v>60</v>
      </c>
      <c r="R70" s="424"/>
      <c r="S70" s="424"/>
      <c r="T70" s="137"/>
    </row>
    <row r="71" spans="1:20" ht="9" customHeight="1" x14ac:dyDescent="0.15">
      <c r="A71" s="276"/>
      <c r="B71" s="278"/>
      <c r="C71" s="374"/>
      <c r="D71" s="377"/>
      <c r="E71" s="377"/>
      <c r="F71" s="377"/>
      <c r="G71" s="428"/>
      <c r="H71" s="276"/>
      <c r="I71" s="277"/>
      <c r="J71" s="277"/>
      <c r="K71" s="277"/>
      <c r="L71" s="277"/>
      <c r="M71" s="278"/>
      <c r="N71" s="450"/>
      <c r="O71" s="451"/>
      <c r="P71" s="451"/>
      <c r="Q71" s="425"/>
      <c r="R71" s="425"/>
      <c r="S71" s="425"/>
      <c r="T71" s="133"/>
    </row>
    <row r="72" spans="1:20" ht="9" customHeight="1" x14ac:dyDescent="0.15">
      <c r="A72" s="282"/>
      <c r="B72" s="284"/>
      <c r="C72" s="375"/>
      <c r="D72" s="378"/>
      <c r="E72" s="378"/>
      <c r="F72" s="378"/>
      <c r="G72" s="429"/>
      <c r="H72" s="282"/>
      <c r="I72" s="283"/>
      <c r="J72" s="283"/>
      <c r="K72" s="283"/>
      <c r="L72" s="283"/>
      <c r="M72" s="284"/>
      <c r="N72" s="452"/>
      <c r="O72" s="453"/>
      <c r="P72" s="453"/>
      <c r="Q72" s="426"/>
      <c r="R72" s="426"/>
      <c r="S72" s="426"/>
      <c r="T72" s="135"/>
    </row>
    <row r="73" spans="1:20" ht="9" customHeight="1" x14ac:dyDescent="0.15">
      <c r="A73" s="430" t="s">
        <v>105</v>
      </c>
      <c r="B73" s="431"/>
      <c r="C73" s="373" t="s">
        <v>106</v>
      </c>
      <c r="D73" s="407" t="str">
        <f>IF(記入シート!E24="","",記入シート!E24)</f>
        <v/>
      </c>
      <c r="E73" s="407"/>
      <c r="F73" s="382" t="s">
        <v>110</v>
      </c>
      <c r="G73" s="383"/>
      <c r="H73" s="373" t="s">
        <v>107</v>
      </c>
      <c r="I73" s="376"/>
      <c r="J73" s="407" t="str">
        <f>IF(記入シート!I24="","",記入シート!I24)</f>
        <v/>
      </c>
      <c r="K73" s="407"/>
      <c r="L73" s="382" t="s">
        <v>110</v>
      </c>
      <c r="M73" s="383"/>
      <c r="N73" s="373" t="s">
        <v>108</v>
      </c>
      <c r="O73" s="376"/>
      <c r="P73" s="407" t="str">
        <f>IF(記入シート!M24="","",記入シート!M24)</f>
        <v/>
      </c>
      <c r="Q73" s="407"/>
      <c r="R73" s="382" t="s">
        <v>110</v>
      </c>
      <c r="S73" s="382"/>
      <c r="T73" s="137"/>
    </row>
    <row r="74" spans="1:20" ht="9" customHeight="1" x14ac:dyDescent="0.15">
      <c r="A74" s="432"/>
      <c r="B74" s="433"/>
      <c r="C74" s="374"/>
      <c r="D74" s="408"/>
      <c r="E74" s="408"/>
      <c r="F74" s="384"/>
      <c r="G74" s="385"/>
      <c r="H74" s="374"/>
      <c r="I74" s="377"/>
      <c r="J74" s="408"/>
      <c r="K74" s="408"/>
      <c r="L74" s="384"/>
      <c r="M74" s="385"/>
      <c r="N74" s="374"/>
      <c r="O74" s="377"/>
      <c r="P74" s="408"/>
      <c r="Q74" s="408"/>
      <c r="R74" s="384"/>
      <c r="S74" s="384"/>
      <c r="T74" s="133"/>
    </row>
    <row r="75" spans="1:20" ht="9" customHeight="1" x14ac:dyDescent="0.15">
      <c r="A75" s="434"/>
      <c r="B75" s="435"/>
      <c r="C75" s="375"/>
      <c r="D75" s="409"/>
      <c r="E75" s="409"/>
      <c r="F75" s="386"/>
      <c r="G75" s="387"/>
      <c r="H75" s="375"/>
      <c r="I75" s="378"/>
      <c r="J75" s="409"/>
      <c r="K75" s="409"/>
      <c r="L75" s="386"/>
      <c r="M75" s="387"/>
      <c r="N75" s="375"/>
      <c r="O75" s="378"/>
      <c r="P75" s="409"/>
      <c r="Q75" s="409"/>
      <c r="R75" s="386"/>
      <c r="S75" s="386"/>
      <c r="T75" s="135"/>
    </row>
    <row r="76" spans="1:20" ht="9" customHeight="1" x14ac:dyDescent="0.15">
      <c r="A76" s="110"/>
      <c r="B76" s="111"/>
      <c r="C76" s="140"/>
      <c r="D76" s="140"/>
      <c r="E76" s="140"/>
      <c r="F76" s="140"/>
      <c r="G76" s="140"/>
      <c r="H76" s="111"/>
      <c r="I76" s="111"/>
      <c r="J76" s="111"/>
      <c r="K76" s="111"/>
      <c r="L76" s="111"/>
      <c r="M76" s="111"/>
      <c r="N76" s="141"/>
      <c r="O76" s="141"/>
      <c r="P76" s="141"/>
      <c r="Q76" s="142"/>
      <c r="R76" s="142"/>
      <c r="S76" s="142"/>
      <c r="T76" s="137"/>
    </row>
    <row r="77" spans="1:20" ht="9" customHeight="1" x14ac:dyDescent="0.15">
      <c r="A77" s="110"/>
      <c r="B77" s="111"/>
      <c r="C77" s="140"/>
      <c r="D77" s="140"/>
      <c r="E77" s="140"/>
      <c r="F77" s="140"/>
      <c r="G77" s="140"/>
      <c r="H77" s="111"/>
      <c r="I77" s="111"/>
      <c r="J77" s="111"/>
      <c r="K77" s="111"/>
      <c r="L77" s="111"/>
      <c r="M77" s="111"/>
      <c r="N77" s="141"/>
      <c r="O77" s="141"/>
      <c r="P77" s="141"/>
      <c r="Q77" s="142"/>
      <c r="R77" s="142"/>
      <c r="S77" s="142"/>
      <c r="T77" s="133"/>
    </row>
    <row r="78" spans="1:20" ht="9" customHeight="1" x14ac:dyDescent="0.15">
      <c r="A78" s="380" t="s">
        <v>61</v>
      </c>
      <c r="B78" s="379"/>
      <c r="C78" s="379"/>
      <c r="D78" s="379"/>
      <c r="E78" s="379"/>
      <c r="F78" s="379"/>
      <c r="G78" s="379"/>
      <c r="H78" s="136"/>
      <c r="I78" s="136"/>
      <c r="J78" s="136"/>
      <c r="K78" s="136"/>
      <c r="L78" s="381" t="s">
        <v>173</v>
      </c>
      <c r="M78" s="381"/>
      <c r="N78" s="381"/>
      <c r="O78" s="379" t="str">
        <f>IF(記入シート!F25="","",記入シート!F25)</f>
        <v/>
      </c>
      <c r="P78" s="381" t="s">
        <v>43</v>
      </c>
      <c r="Q78" s="381" t="str">
        <f>IF(記入シート!H25="","",記入シート!H25)</f>
        <v/>
      </c>
      <c r="R78" s="381" t="s">
        <v>44</v>
      </c>
      <c r="S78" s="142"/>
      <c r="T78" s="133"/>
    </row>
    <row r="79" spans="1:20" ht="9" customHeight="1" x14ac:dyDescent="0.15">
      <c r="A79" s="380"/>
      <c r="B79" s="379"/>
      <c r="C79" s="379"/>
      <c r="D79" s="379"/>
      <c r="E79" s="379"/>
      <c r="F79" s="379"/>
      <c r="G79" s="379"/>
      <c r="H79" s="136"/>
      <c r="I79" s="136"/>
      <c r="J79" s="136"/>
      <c r="K79" s="136"/>
      <c r="L79" s="381"/>
      <c r="M79" s="381"/>
      <c r="N79" s="381"/>
      <c r="O79" s="379"/>
      <c r="P79" s="381"/>
      <c r="Q79" s="381"/>
      <c r="R79" s="381"/>
      <c r="S79" s="142"/>
      <c r="T79" s="133"/>
    </row>
    <row r="80" spans="1:20" ht="9" customHeight="1" x14ac:dyDescent="0.15">
      <c r="A80" s="143"/>
      <c r="B80" s="118"/>
      <c r="C80" s="118"/>
      <c r="D80" s="118"/>
      <c r="E80" s="118"/>
      <c r="F80" s="118"/>
      <c r="G80" s="118"/>
      <c r="H80" s="118"/>
      <c r="I80" s="118"/>
      <c r="J80" s="118"/>
      <c r="K80" s="118"/>
      <c r="L80" s="118"/>
      <c r="M80" s="118"/>
      <c r="N80" s="118"/>
      <c r="S80" s="136"/>
      <c r="T80" s="133"/>
    </row>
    <row r="81" spans="1:21" ht="9" customHeight="1" x14ac:dyDescent="0.15">
      <c r="A81" s="410" t="s">
        <v>174</v>
      </c>
      <c r="B81" s="411"/>
      <c r="C81" s="411"/>
      <c r="D81" s="411"/>
      <c r="E81" s="411"/>
      <c r="F81" s="411"/>
      <c r="G81" s="411"/>
      <c r="H81" s="411"/>
      <c r="I81" s="411"/>
      <c r="J81" s="411"/>
      <c r="K81" s="411"/>
      <c r="L81" s="127"/>
      <c r="M81" s="127"/>
      <c r="N81" s="127"/>
      <c r="O81" s="123"/>
      <c r="P81" s="127"/>
      <c r="Q81" s="127"/>
      <c r="R81" s="127"/>
      <c r="S81" s="136"/>
      <c r="T81" s="133"/>
    </row>
    <row r="82" spans="1:21" ht="9" customHeight="1" x14ac:dyDescent="0.15">
      <c r="A82" s="410"/>
      <c r="B82" s="411"/>
      <c r="C82" s="411"/>
      <c r="D82" s="411"/>
      <c r="E82" s="411"/>
      <c r="F82" s="411"/>
      <c r="G82" s="411"/>
      <c r="H82" s="411"/>
      <c r="I82" s="411"/>
      <c r="J82" s="411"/>
      <c r="K82" s="411"/>
      <c r="L82" s="127"/>
      <c r="M82" s="127"/>
      <c r="N82" s="127"/>
      <c r="O82" s="123"/>
      <c r="P82" s="127"/>
      <c r="Q82" s="127"/>
      <c r="R82" s="127"/>
      <c r="S82" s="136"/>
      <c r="T82" s="133"/>
    </row>
    <row r="83" spans="1:21" ht="9" customHeight="1" x14ac:dyDescent="0.15">
      <c r="A83" s="144"/>
      <c r="B83" s="123"/>
      <c r="C83" s="123"/>
      <c r="D83" s="123"/>
      <c r="E83" s="123"/>
      <c r="F83" s="123"/>
      <c r="G83" s="123"/>
      <c r="H83" s="136"/>
      <c r="I83" s="136"/>
      <c r="J83" s="136"/>
      <c r="K83" s="136"/>
      <c r="L83" s="136"/>
      <c r="M83" s="136"/>
      <c r="N83" s="136"/>
      <c r="O83" s="136"/>
      <c r="P83" s="136"/>
      <c r="Q83" s="136"/>
      <c r="R83" s="136"/>
      <c r="S83" s="136"/>
      <c r="T83" s="133"/>
    </row>
    <row r="84" spans="1:21" ht="9" customHeight="1" x14ac:dyDescent="0.15">
      <c r="A84" s="145"/>
      <c r="B84" s="406">
        <f>記入シート!D26</f>
        <v>0</v>
      </c>
      <c r="C84" s="406"/>
      <c r="D84" s="406"/>
      <c r="E84" s="406"/>
      <c r="F84" s="406"/>
      <c r="G84" s="406"/>
      <c r="H84" s="406"/>
      <c r="I84" s="406"/>
      <c r="J84" s="406"/>
      <c r="K84" s="406"/>
      <c r="L84" s="406"/>
      <c r="M84" s="406"/>
      <c r="N84" s="379"/>
      <c r="O84" s="136"/>
      <c r="P84" s="136"/>
      <c r="Q84" s="136"/>
      <c r="R84" s="136"/>
      <c r="S84" s="136"/>
      <c r="T84" s="133"/>
    </row>
    <row r="85" spans="1:21" ht="9" customHeight="1" x14ac:dyDescent="0.15">
      <c r="A85" s="145"/>
      <c r="B85" s="406"/>
      <c r="C85" s="406"/>
      <c r="D85" s="406"/>
      <c r="E85" s="406"/>
      <c r="F85" s="406"/>
      <c r="G85" s="406"/>
      <c r="H85" s="406"/>
      <c r="I85" s="406"/>
      <c r="J85" s="406"/>
      <c r="K85" s="406"/>
      <c r="L85" s="406"/>
      <c r="M85" s="406"/>
      <c r="N85" s="379"/>
      <c r="O85" s="136"/>
      <c r="P85" s="136"/>
      <c r="Q85" s="136"/>
      <c r="R85" s="136"/>
      <c r="S85" s="136"/>
      <c r="T85" s="133"/>
    </row>
    <row r="86" spans="1:21" ht="9" customHeight="1" x14ac:dyDescent="0.15">
      <c r="A86" s="145"/>
      <c r="B86" s="136"/>
      <c r="C86" s="136"/>
      <c r="D86" s="136"/>
      <c r="E86" s="136"/>
      <c r="F86" s="136"/>
      <c r="G86" s="371">
        <f>記入シート!D27</f>
        <v>0</v>
      </c>
      <c r="H86" s="371"/>
      <c r="I86" s="371"/>
      <c r="J86" s="371"/>
      <c r="K86" s="371"/>
      <c r="L86" s="371"/>
      <c r="M86" s="371"/>
      <c r="N86" s="371"/>
      <c r="O86" s="371"/>
      <c r="P86" s="371"/>
      <c r="Q86" s="136"/>
      <c r="R86" s="136"/>
      <c r="S86" s="136"/>
      <c r="T86" s="133"/>
    </row>
    <row r="87" spans="1:21" ht="9" customHeight="1" x14ac:dyDescent="0.15">
      <c r="A87" s="145"/>
      <c r="B87" s="136"/>
      <c r="C87" s="136"/>
      <c r="D87" s="118"/>
      <c r="E87" s="118"/>
      <c r="F87" s="118"/>
      <c r="G87" s="371"/>
      <c r="H87" s="371"/>
      <c r="I87" s="371"/>
      <c r="J87" s="371"/>
      <c r="K87" s="371"/>
      <c r="L87" s="371"/>
      <c r="M87" s="371"/>
      <c r="N87" s="371"/>
      <c r="O87" s="371"/>
      <c r="P87" s="371"/>
      <c r="Q87" s="381" t="s">
        <v>177</v>
      </c>
      <c r="R87" s="381"/>
      <c r="S87" s="381"/>
      <c r="T87" s="133"/>
    </row>
    <row r="88" spans="1:21" ht="9" customHeight="1" x14ac:dyDescent="0.15">
      <c r="A88" s="145"/>
      <c r="B88" s="136"/>
      <c r="C88" s="136"/>
      <c r="D88" s="118"/>
      <c r="E88" s="118"/>
      <c r="F88" s="118"/>
      <c r="G88" s="372"/>
      <c r="H88" s="372"/>
      <c r="I88" s="372"/>
      <c r="J88" s="372"/>
      <c r="K88" s="372"/>
      <c r="L88" s="372"/>
      <c r="M88" s="372"/>
      <c r="N88" s="372"/>
      <c r="O88" s="372"/>
      <c r="P88" s="372"/>
      <c r="Q88" s="381"/>
      <c r="R88" s="381"/>
      <c r="S88" s="381"/>
      <c r="T88" s="133"/>
    </row>
    <row r="89" spans="1:21" ht="9" customHeight="1" x14ac:dyDescent="0.15">
      <c r="A89" s="145"/>
      <c r="B89" s="136"/>
      <c r="C89" s="136"/>
      <c r="D89" s="136"/>
      <c r="E89" s="136"/>
      <c r="F89" s="136"/>
      <c r="G89" s="136"/>
      <c r="H89" s="136"/>
      <c r="I89" s="136"/>
      <c r="J89" s="136"/>
      <c r="K89" s="136"/>
      <c r="L89" s="136"/>
      <c r="M89" s="136"/>
      <c r="N89" s="123"/>
      <c r="O89" s="123"/>
      <c r="P89" s="123"/>
      <c r="Q89" s="127"/>
      <c r="R89" s="136"/>
      <c r="S89" s="136"/>
      <c r="T89" s="133"/>
    </row>
    <row r="90" spans="1:21" ht="9" customHeight="1" x14ac:dyDescent="0.15">
      <c r="A90" s="146"/>
      <c r="B90" s="139"/>
      <c r="C90" s="139"/>
      <c r="D90" s="139"/>
      <c r="E90" s="139"/>
      <c r="F90" s="139"/>
      <c r="G90" s="139"/>
      <c r="H90" s="139"/>
      <c r="I90" s="139"/>
      <c r="J90" s="139"/>
      <c r="K90" s="139"/>
      <c r="L90" s="139"/>
      <c r="M90" s="139"/>
      <c r="N90" s="139"/>
      <c r="O90" s="139"/>
      <c r="P90" s="139"/>
      <c r="Q90" s="139"/>
      <c r="R90" s="139"/>
      <c r="S90" s="139"/>
      <c r="T90" s="135"/>
    </row>
    <row r="91" spans="1:21" ht="9" customHeight="1" x14ac:dyDescent="0.15">
      <c r="A91" s="147"/>
      <c r="B91" s="147"/>
      <c r="C91" s="147"/>
      <c r="D91" s="147"/>
      <c r="E91" s="147"/>
      <c r="F91" s="147"/>
      <c r="G91" s="147"/>
      <c r="H91" s="147"/>
      <c r="I91" s="147"/>
      <c r="J91" s="147"/>
      <c r="K91" s="147"/>
      <c r="L91" s="147"/>
      <c r="M91" s="147"/>
      <c r="N91" s="147"/>
      <c r="O91" s="147"/>
      <c r="P91" s="147"/>
      <c r="Q91" s="147"/>
      <c r="R91" s="147"/>
      <c r="S91" s="147"/>
    </row>
    <row r="92" spans="1:21" ht="14.25" x14ac:dyDescent="0.15">
      <c r="U92" s="148"/>
    </row>
    <row r="93" spans="1:21" ht="14.25" x14ac:dyDescent="0.15">
      <c r="U93" s="148"/>
    </row>
  </sheetData>
  <sheetProtection algorithmName="SHA-512" hashValue="GgqQwYUwSPvQSdcqVLM275RnfcPEzxjponlChziQ1ik1BH3qbQrXLmRuDXdZSHhk0Wxs/B/3OzbeiFRVvoguvQ==" saltValue="z12DviKoOjBkWgdXYWgTrg==" spinCount="100000" sheet="1"/>
  <mergeCells count="107">
    <mergeCell ref="B40:B45"/>
    <mergeCell ref="A16:A45"/>
    <mergeCell ref="A73:B75"/>
    <mergeCell ref="R55:R57"/>
    <mergeCell ref="R58:R60"/>
    <mergeCell ref="M58:Q60"/>
    <mergeCell ref="B16:B23"/>
    <mergeCell ref="C16:C17"/>
    <mergeCell ref="R61:R63"/>
    <mergeCell ref="M55:Q57"/>
    <mergeCell ref="B24:B31"/>
    <mergeCell ref="C34:C36"/>
    <mergeCell ref="C32:C33"/>
    <mergeCell ref="A46:A51"/>
    <mergeCell ref="B49:B51"/>
    <mergeCell ref="B46:B48"/>
    <mergeCell ref="A55:A60"/>
    <mergeCell ref="A61:B63"/>
    <mergeCell ref="J73:K75"/>
    <mergeCell ref="R64:R66"/>
    <mergeCell ref="Q70:S72"/>
    <mergeCell ref="N70:P72"/>
    <mergeCell ref="H58:J60"/>
    <mergeCell ref="K58:L60"/>
    <mergeCell ref="A64:B66"/>
    <mergeCell ref="C64:Q66"/>
    <mergeCell ref="C61:Q63"/>
    <mergeCell ref="C67:G69"/>
    <mergeCell ref="A67:B69"/>
    <mergeCell ref="H67:M69"/>
    <mergeCell ref="N67:P69"/>
    <mergeCell ref="Q67:S69"/>
    <mergeCell ref="H70:M72"/>
    <mergeCell ref="A70:B72"/>
    <mergeCell ref="C70:G72"/>
    <mergeCell ref="P49:T51"/>
    <mergeCell ref="F58:G60"/>
    <mergeCell ref="G86:P88"/>
    <mergeCell ref="C73:C75"/>
    <mergeCell ref="H73:I75"/>
    <mergeCell ref="N73:O75"/>
    <mergeCell ref="N84:N85"/>
    <mergeCell ref="A78:G79"/>
    <mergeCell ref="L78:N79"/>
    <mergeCell ref="L73:M75"/>
    <mergeCell ref="Q87:S88"/>
    <mergeCell ref="O78:O79"/>
    <mergeCell ref="C55:H57"/>
    <mergeCell ref="I55:L57"/>
    <mergeCell ref="Q52:T54"/>
    <mergeCell ref="B84:M85"/>
    <mergeCell ref="D73:E75"/>
    <mergeCell ref="F73:G75"/>
    <mergeCell ref="R73:S75"/>
    <mergeCell ref="P73:Q75"/>
    <mergeCell ref="R78:R79"/>
    <mergeCell ref="P78:P79"/>
    <mergeCell ref="Q78:Q79"/>
    <mergeCell ref="A81:K82"/>
    <mergeCell ref="C24:C25"/>
    <mergeCell ref="C29:C31"/>
    <mergeCell ref="L46:O48"/>
    <mergeCell ref="L49:O51"/>
    <mergeCell ref="C46:K48"/>
    <mergeCell ref="B58:B60"/>
    <mergeCell ref="A52:B54"/>
    <mergeCell ref="I52:L54"/>
    <mergeCell ref="C13:C15"/>
    <mergeCell ref="D26:T28"/>
    <mergeCell ref="D29:T31"/>
    <mergeCell ref="D32:T33"/>
    <mergeCell ref="D34:T36"/>
    <mergeCell ref="D37:T39"/>
    <mergeCell ref="B13:B15"/>
    <mergeCell ref="C18:C20"/>
    <mergeCell ref="A13:A15"/>
    <mergeCell ref="C49:K51"/>
    <mergeCell ref="C52:E54"/>
    <mergeCell ref="F52:H54"/>
    <mergeCell ref="M52:P54"/>
    <mergeCell ref="P46:T48"/>
    <mergeCell ref="B55:B57"/>
    <mergeCell ref="C58:E60"/>
    <mergeCell ref="B5:F7"/>
    <mergeCell ref="G5:I7"/>
    <mergeCell ref="K5:M7"/>
    <mergeCell ref="N5:T7"/>
    <mergeCell ref="D40:T42"/>
    <mergeCell ref="D43:T45"/>
    <mergeCell ref="A1:T4"/>
    <mergeCell ref="B8:T9"/>
    <mergeCell ref="B10:T12"/>
    <mergeCell ref="T13:T15"/>
    <mergeCell ref="D16:T17"/>
    <mergeCell ref="D18:T20"/>
    <mergeCell ref="D21:T23"/>
    <mergeCell ref="D24:T25"/>
    <mergeCell ref="C37:C39"/>
    <mergeCell ref="C40:C42"/>
    <mergeCell ref="C43:C45"/>
    <mergeCell ref="D13:R15"/>
    <mergeCell ref="A5:A7"/>
    <mergeCell ref="A8:A9"/>
    <mergeCell ref="B32:B39"/>
    <mergeCell ref="C26:C28"/>
    <mergeCell ref="C21:C23"/>
    <mergeCell ref="A10:A12"/>
  </mergeCells>
  <phoneticPr fontId="3"/>
  <printOptions horizontalCentered="1" verticalCentered="1"/>
  <pageMargins left="0.39370078740157483" right="0.39370078740157483" top="0.55118110236220474" bottom="0.55118110236220474" header="0.31496062992125984" footer="0.31496062992125984"/>
  <pageSetup paperSize="9" scale="93" orientation="portrait" r:id="rId1"/>
  <headerFooter alignWithMargins="0"/>
  <colBreaks count="1" manualBreakCount="1">
    <brk id="20" max="9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S121"/>
  <sheetViews>
    <sheetView showGridLines="0" view="pageBreakPreview" zoomScale="85" zoomScaleNormal="100" zoomScaleSheetLayoutView="85" workbookViewId="0">
      <selection activeCell="Z73" sqref="Z73"/>
    </sheetView>
  </sheetViews>
  <sheetFormatPr defaultColWidth="9" defaultRowHeight="13.5" x14ac:dyDescent="0.15"/>
  <cols>
    <col min="1" max="1" width="10" style="20" customWidth="1"/>
    <col min="2" max="3" width="8.75" style="20" customWidth="1"/>
    <col min="4" max="18" width="4.125" style="20" customWidth="1"/>
    <col min="19" max="19" width="2" style="20" customWidth="1"/>
    <col min="20" max="20" width="1.25" style="20" customWidth="1"/>
    <col min="21" max="50" width="4.125" style="20" customWidth="1"/>
    <col min="51" max="16384" width="9" style="20"/>
  </cols>
  <sheetData>
    <row r="1" spans="1:45" s="51" customFormat="1" ht="13.5" customHeight="1" x14ac:dyDescent="0.15">
      <c r="A1" s="20"/>
      <c r="B1" s="20"/>
      <c r="C1" s="20"/>
      <c r="D1" s="20"/>
      <c r="E1" s="20"/>
      <c r="F1" s="20"/>
      <c r="G1" s="20"/>
      <c r="H1" s="20"/>
      <c r="I1" s="20"/>
      <c r="J1" s="20"/>
      <c r="K1" s="20"/>
      <c r="L1" s="20"/>
      <c r="M1" s="20"/>
      <c r="N1" s="20"/>
      <c r="O1" s="20"/>
      <c r="P1" s="20"/>
      <c r="Q1" s="20"/>
      <c r="R1" s="20"/>
      <c r="S1" s="20"/>
      <c r="U1" s="66"/>
      <c r="V1" s="20"/>
      <c r="W1" s="20"/>
      <c r="X1" s="20"/>
      <c r="Y1" s="20"/>
      <c r="Z1" s="20"/>
      <c r="AA1" s="20"/>
      <c r="AB1" s="20"/>
      <c r="AC1" s="20"/>
      <c r="AD1" s="20"/>
      <c r="AE1" s="20"/>
      <c r="AF1" s="20"/>
      <c r="AG1" s="20"/>
      <c r="AH1" s="20"/>
      <c r="AI1" s="20"/>
      <c r="AJ1" s="20"/>
      <c r="AK1" s="20"/>
      <c r="AL1" s="20"/>
      <c r="AM1" s="20"/>
      <c r="AN1" s="20"/>
      <c r="AO1" s="20"/>
      <c r="AP1" s="20"/>
      <c r="AQ1" s="20"/>
      <c r="AR1" s="20"/>
      <c r="AS1" s="20"/>
    </row>
    <row r="2" spans="1:45" s="51" customFormat="1" ht="9" customHeight="1" x14ac:dyDescent="0.15">
      <c r="A2" s="20"/>
      <c r="B2" s="20"/>
      <c r="C2" s="20"/>
      <c r="D2" s="20"/>
      <c r="E2" s="20"/>
      <c r="F2" s="20"/>
      <c r="G2" s="20"/>
      <c r="H2" s="20"/>
      <c r="I2" s="20"/>
      <c r="J2" s="20"/>
      <c r="K2" s="20"/>
      <c r="L2" s="20"/>
      <c r="M2" s="20"/>
      <c r="N2" s="20"/>
      <c r="O2" s="20"/>
      <c r="P2" s="20"/>
      <c r="Q2" s="20"/>
      <c r="R2" s="20"/>
      <c r="S2" s="20"/>
      <c r="U2" s="66"/>
      <c r="V2" s="523" t="str">
        <f>DATA!D20&amp;"団体参加負担金　領収書"</f>
        <v>令和7年度　第65回茨城県吹奏楽コンクール　県西地区大会団体参加負担金　領収書</v>
      </c>
      <c r="W2" s="720"/>
      <c r="X2" s="720"/>
      <c r="Y2" s="720"/>
      <c r="Z2" s="720"/>
      <c r="AA2" s="720"/>
      <c r="AB2" s="720"/>
      <c r="AC2" s="720"/>
      <c r="AD2" s="720"/>
      <c r="AE2" s="720"/>
      <c r="AF2" s="720"/>
      <c r="AG2" s="720"/>
      <c r="AH2" s="720"/>
      <c r="AI2" s="720"/>
      <c r="AJ2" s="720"/>
      <c r="AK2" s="720"/>
      <c r="AL2" s="720"/>
      <c r="AM2" s="720"/>
      <c r="AN2" s="720"/>
      <c r="AO2" s="720"/>
      <c r="AP2" s="720"/>
      <c r="AQ2" s="720"/>
      <c r="AR2" s="720"/>
      <c r="AS2" s="720"/>
    </row>
    <row r="3" spans="1:45" s="51" customFormat="1" ht="9" customHeight="1" x14ac:dyDescent="0.15">
      <c r="A3" s="722" t="str">
        <f>DATA!D20&amp;"参加申込書"</f>
        <v>令和7年度　第65回茨城県吹奏楽コンクール　県西地区大会参加申込書</v>
      </c>
      <c r="B3" s="722"/>
      <c r="C3" s="722"/>
      <c r="D3" s="722"/>
      <c r="E3" s="722"/>
      <c r="F3" s="722"/>
      <c r="G3" s="722"/>
      <c r="H3" s="722"/>
      <c r="I3" s="722"/>
      <c r="J3" s="722"/>
      <c r="K3" s="722"/>
      <c r="L3" s="722"/>
      <c r="M3" s="722"/>
      <c r="N3" s="722"/>
      <c r="O3" s="722"/>
      <c r="P3" s="722"/>
      <c r="Q3" s="722"/>
      <c r="R3" s="722"/>
      <c r="S3" s="722"/>
      <c r="U3" s="66"/>
      <c r="V3" s="721"/>
      <c r="W3" s="720"/>
      <c r="X3" s="720"/>
      <c r="Y3" s="720"/>
      <c r="Z3" s="720"/>
      <c r="AA3" s="720"/>
      <c r="AB3" s="720"/>
      <c r="AC3" s="720"/>
      <c r="AD3" s="720"/>
      <c r="AE3" s="720"/>
      <c r="AF3" s="720"/>
      <c r="AG3" s="720"/>
      <c r="AH3" s="720"/>
      <c r="AI3" s="720"/>
      <c r="AJ3" s="720"/>
      <c r="AK3" s="720"/>
      <c r="AL3" s="720"/>
      <c r="AM3" s="720"/>
      <c r="AN3" s="720"/>
      <c r="AO3" s="720"/>
      <c r="AP3" s="720"/>
      <c r="AQ3" s="720"/>
      <c r="AR3" s="720"/>
      <c r="AS3" s="720"/>
    </row>
    <row r="4" spans="1:45" ht="9" customHeight="1" x14ac:dyDescent="0.15">
      <c r="A4" s="722"/>
      <c r="B4" s="722"/>
      <c r="C4" s="722"/>
      <c r="D4" s="722"/>
      <c r="E4" s="722"/>
      <c r="F4" s="722"/>
      <c r="G4" s="722"/>
      <c r="H4" s="722"/>
      <c r="I4" s="722"/>
      <c r="J4" s="722"/>
      <c r="K4" s="722"/>
      <c r="L4" s="722"/>
      <c r="M4" s="722"/>
      <c r="N4" s="722"/>
      <c r="O4" s="722"/>
      <c r="P4" s="722"/>
      <c r="Q4" s="722"/>
      <c r="R4" s="722"/>
      <c r="S4" s="722"/>
      <c r="U4" s="67"/>
      <c r="V4" s="721"/>
      <c r="W4" s="720"/>
      <c r="X4" s="720"/>
      <c r="Y4" s="720"/>
      <c r="Z4" s="720"/>
      <c r="AA4" s="720"/>
      <c r="AB4" s="720"/>
      <c r="AC4" s="720"/>
      <c r="AD4" s="720"/>
      <c r="AE4" s="720"/>
      <c r="AF4" s="720"/>
      <c r="AG4" s="720"/>
      <c r="AH4" s="720"/>
      <c r="AI4" s="720"/>
      <c r="AJ4" s="720"/>
      <c r="AK4" s="720"/>
      <c r="AL4" s="720"/>
      <c r="AM4" s="720"/>
      <c r="AN4" s="720"/>
      <c r="AO4" s="720"/>
      <c r="AP4" s="720"/>
      <c r="AQ4" s="720"/>
      <c r="AR4" s="720"/>
      <c r="AS4" s="720"/>
    </row>
    <row r="5" spans="1:45" ht="9" customHeight="1" x14ac:dyDescent="0.15">
      <c r="A5" s="722"/>
      <c r="B5" s="722"/>
      <c r="C5" s="722"/>
      <c r="D5" s="722"/>
      <c r="E5" s="722"/>
      <c r="F5" s="722"/>
      <c r="G5" s="722"/>
      <c r="H5" s="722"/>
      <c r="I5" s="722"/>
      <c r="J5" s="722"/>
      <c r="K5" s="722"/>
      <c r="L5" s="722"/>
      <c r="M5" s="722"/>
      <c r="N5" s="722"/>
      <c r="O5" s="722"/>
      <c r="P5" s="722"/>
      <c r="Q5" s="722"/>
      <c r="R5" s="722"/>
      <c r="S5" s="722"/>
      <c r="U5" s="67"/>
      <c r="V5" s="91"/>
      <c r="W5" s="90"/>
      <c r="X5" s="90"/>
      <c r="Y5" s="90"/>
      <c r="Z5" s="90"/>
      <c r="AA5" s="90"/>
      <c r="AB5" s="90"/>
      <c r="AC5" s="90"/>
      <c r="AD5" s="90"/>
      <c r="AE5" s="90"/>
      <c r="AF5" s="90"/>
      <c r="AG5" s="90"/>
      <c r="AH5" s="90"/>
      <c r="AI5" s="90"/>
      <c r="AJ5" s="90"/>
      <c r="AK5" s="90"/>
      <c r="AL5" s="90"/>
      <c r="AM5" s="90"/>
      <c r="AN5" s="90"/>
      <c r="AO5" s="90"/>
      <c r="AP5" s="90"/>
      <c r="AQ5" s="90"/>
      <c r="AR5" s="90"/>
      <c r="AS5" s="90"/>
    </row>
    <row r="6" spans="1:45" ht="9" customHeight="1" x14ac:dyDescent="0.15">
      <c r="A6" s="639" t="s">
        <v>9</v>
      </c>
      <c r="B6" s="723" t="str">
        <f>IF(記入シート!D2="","",記入シート!D2)</f>
        <v/>
      </c>
      <c r="C6" s="724"/>
      <c r="D6" s="724"/>
      <c r="E6" s="724"/>
      <c r="F6" s="724"/>
      <c r="G6" s="724"/>
      <c r="H6" s="724"/>
      <c r="I6" s="724"/>
      <c r="J6" s="729" t="s">
        <v>10</v>
      </c>
      <c r="K6" s="729"/>
      <c r="L6" s="729"/>
      <c r="M6" s="729"/>
      <c r="N6" s="729"/>
      <c r="O6" s="729"/>
      <c r="P6" s="729"/>
      <c r="Q6" s="729"/>
      <c r="R6" s="729"/>
      <c r="S6" s="730"/>
      <c r="U6" s="67"/>
      <c r="V6" s="91"/>
      <c r="W6" s="90"/>
      <c r="X6" s="90"/>
      <c r="Y6" s="90"/>
      <c r="Z6" s="90"/>
      <c r="AA6" s="90"/>
      <c r="AB6" s="90"/>
      <c r="AC6" s="90"/>
      <c r="AD6" s="90"/>
      <c r="AE6" s="90"/>
      <c r="AF6" s="90"/>
      <c r="AG6" s="90"/>
      <c r="AH6" s="90"/>
      <c r="AI6" s="90"/>
      <c r="AJ6" s="90"/>
      <c r="AK6" s="90"/>
      <c r="AL6" s="90"/>
      <c r="AM6" s="90"/>
      <c r="AN6" s="90"/>
      <c r="AO6" s="90"/>
      <c r="AP6" s="90"/>
      <c r="AQ6" s="90"/>
      <c r="AR6" s="90"/>
      <c r="AS6" s="90"/>
    </row>
    <row r="7" spans="1:45" ht="9" customHeight="1" x14ac:dyDescent="0.15">
      <c r="A7" s="640"/>
      <c r="B7" s="725"/>
      <c r="C7" s="726"/>
      <c r="D7" s="726"/>
      <c r="E7" s="726"/>
      <c r="F7" s="726"/>
      <c r="G7" s="726"/>
      <c r="H7" s="726"/>
      <c r="I7" s="726"/>
      <c r="J7" s="731"/>
      <c r="K7" s="731"/>
      <c r="L7" s="731"/>
      <c r="M7" s="731"/>
      <c r="N7" s="731"/>
      <c r="O7" s="731"/>
      <c r="P7" s="731"/>
      <c r="Q7" s="731"/>
      <c r="R7" s="731"/>
      <c r="S7" s="732"/>
      <c r="U7" s="67"/>
      <c r="V7" s="58"/>
      <c r="W7" s="58"/>
      <c r="AM7" s="504" t="str">
        <f>IF(OR(記入シート!D$2="中学校Ａ",記入シート!D$2="中学校Ｃ",記入シート!D$2="高等学校Ｃ"),DATA!D$21,DATA!D$22)</f>
        <v>令和7年7月27日</v>
      </c>
      <c r="AN7" s="504"/>
      <c r="AO7" s="504"/>
      <c r="AP7" s="504"/>
      <c r="AQ7" s="504"/>
    </row>
    <row r="8" spans="1:45" s="21" customFormat="1" ht="9" customHeight="1" x14ac:dyDescent="0.15">
      <c r="A8" s="641"/>
      <c r="B8" s="727"/>
      <c r="C8" s="728"/>
      <c r="D8" s="728"/>
      <c r="E8" s="728"/>
      <c r="F8" s="728"/>
      <c r="G8" s="728"/>
      <c r="H8" s="728"/>
      <c r="I8" s="728"/>
      <c r="J8" s="733"/>
      <c r="K8" s="733"/>
      <c r="L8" s="733"/>
      <c r="M8" s="733"/>
      <c r="N8" s="733"/>
      <c r="O8" s="733"/>
      <c r="P8" s="733"/>
      <c r="Q8" s="733"/>
      <c r="R8" s="733"/>
      <c r="S8" s="734"/>
      <c r="U8" s="68"/>
      <c r="V8" s="58"/>
      <c r="W8" s="506" t="str">
        <f>IF(記入シート!D4="","",記入シート!D4)</f>
        <v/>
      </c>
      <c r="X8" s="506"/>
      <c r="Y8" s="506"/>
      <c r="Z8" s="506"/>
      <c r="AA8" s="506"/>
      <c r="AB8" s="506"/>
      <c r="AC8" s="506"/>
      <c r="AD8" s="506"/>
      <c r="AE8" s="506"/>
      <c r="AF8" s="458" t="s">
        <v>79</v>
      </c>
      <c r="AG8" s="20"/>
      <c r="AH8" s="20"/>
      <c r="AI8" s="20"/>
      <c r="AJ8" s="20"/>
      <c r="AK8" s="20"/>
      <c r="AL8" s="20"/>
      <c r="AM8" s="504"/>
      <c r="AN8" s="504"/>
      <c r="AO8" s="504"/>
      <c r="AP8" s="504"/>
      <c r="AQ8" s="504"/>
      <c r="AR8" s="20"/>
      <c r="AS8" s="20"/>
    </row>
    <row r="9" spans="1:45" s="21" customFormat="1" ht="9" customHeight="1" x14ac:dyDescent="0.15">
      <c r="A9" s="642" t="s">
        <v>11</v>
      </c>
      <c r="B9" s="735" t="str">
        <f>IF(記入シート!D3="","",記入シート!D3)</f>
        <v/>
      </c>
      <c r="C9" s="736"/>
      <c r="D9" s="736"/>
      <c r="E9" s="736"/>
      <c r="F9" s="736"/>
      <c r="G9" s="736"/>
      <c r="H9" s="736"/>
      <c r="I9" s="736"/>
      <c r="J9" s="736"/>
      <c r="K9" s="736"/>
      <c r="L9" s="736"/>
      <c r="M9" s="736"/>
      <c r="N9" s="736"/>
      <c r="O9" s="736"/>
      <c r="P9" s="736"/>
      <c r="Q9" s="736"/>
      <c r="R9" s="736"/>
      <c r="S9" s="737"/>
      <c r="U9" s="68"/>
      <c r="V9" s="58"/>
      <c r="W9" s="506"/>
      <c r="X9" s="506"/>
      <c r="Y9" s="506"/>
      <c r="Z9" s="506"/>
      <c r="AA9" s="506"/>
      <c r="AB9" s="506"/>
      <c r="AC9" s="506"/>
      <c r="AD9" s="506"/>
      <c r="AE9" s="506"/>
      <c r="AF9" s="458"/>
      <c r="AG9" s="20"/>
      <c r="AH9" s="20"/>
      <c r="AI9" s="20"/>
      <c r="AJ9" s="20"/>
      <c r="AK9" s="20"/>
      <c r="AL9" s="20"/>
      <c r="AM9" s="20"/>
      <c r="AN9" s="20"/>
      <c r="AO9" s="20"/>
      <c r="AP9" s="20"/>
      <c r="AQ9" s="20"/>
      <c r="AR9" s="20"/>
      <c r="AS9" s="20"/>
    </row>
    <row r="10" spans="1:45" s="21" customFormat="1" ht="9" customHeight="1" x14ac:dyDescent="0.15">
      <c r="A10" s="644"/>
      <c r="B10" s="738"/>
      <c r="C10" s="739"/>
      <c r="D10" s="739"/>
      <c r="E10" s="739"/>
      <c r="F10" s="739"/>
      <c r="G10" s="739"/>
      <c r="H10" s="739"/>
      <c r="I10" s="739"/>
      <c r="J10" s="739"/>
      <c r="K10" s="739"/>
      <c r="L10" s="739"/>
      <c r="M10" s="739"/>
      <c r="N10" s="739"/>
      <c r="O10" s="739"/>
      <c r="P10" s="739"/>
      <c r="Q10" s="739"/>
      <c r="R10" s="739"/>
      <c r="S10" s="740"/>
      <c r="U10" s="68"/>
      <c r="V10" s="58"/>
      <c r="W10" s="507"/>
      <c r="X10" s="507"/>
      <c r="Y10" s="507"/>
      <c r="Z10" s="507"/>
      <c r="AA10" s="507"/>
      <c r="AB10" s="507"/>
      <c r="AC10" s="507"/>
      <c r="AD10" s="507"/>
      <c r="AE10" s="507"/>
      <c r="AF10" s="458"/>
      <c r="AG10" s="20"/>
      <c r="AH10" s="20"/>
      <c r="AI10" s="20"/>
      <c r="AJ10" s="20"/>
      <c r="AK10" s="20"/>
      <c r="AL10" s="20"/>
      <c r="AM10" s="471" t="s">
        <v>81</v>
      </c>
      <c r="AN10" s="471"/>
      <c r="AO10" s="471"/>
      <c r="AP10" s="471"/>
      <c r="AQ10" s="471"/>
      <c r="AR10" s="471"/>
      <c r="AS10" s="471"/>
    </row>
    <row r="11" spans="1:45" ht="9" customHeight="1" x14ac:dyDescent="0.15">
      <c r="A11" s="664" t="s">
        <v>12</v>
      </c>
      <c r="B11" s="741" t="str">
        <f>IF(記入シート!D4="","",記入シート!D4)</f>
        <v/>
      </c>
      <c r="C11" s="742"/>
      <c r="D11" s="742"/>
      <c r="E11" s="742"/>
      <c r="F11" s="742"/>
      <c r="G11" s="742"/>
      <c r="H11" s="742"/>
      <c r="I11" s="742"/>
      <c r="J11" s="742"/>
      <c r="K11" s="742"/>
      <c r="L11" s="742"/>
      <c r="M11" s="742"/>
      <c r="N11" s="742"/>
      <c r="O11" s="742"/>
      <c r="P11" s="742"/>
      <c r="Q11" s="742"/>
      <c r="R11" s="742"/>
      <c r="S11" s="743"/>
      <c r="U11" s="67"/>
      <c r="V11" s="58"/>
      <c r="AM11" s="471"/>
      <c r="AN11" s="471"/>
      <c r="AO11" s="471"/>
      <c r="AP11" s="471"/>
      <c r="AQ11" s="471"/>
      <c r="AR11" s="471"/>
      <c r="AS11" s="471"/>
    </row>
    <row r="12" spans="1:45" ht="9" customHeight="1" x14ac:dyDescent="0.15">
      <c r="A12" s="640"/>
      <c r="B12" s="744"/>
      <c r="C12" s="720"/>
      <c r="D12" s="720"/>
      <c r="E12" s="720"/>
      <c r="F12" s="720"/>
      <c r="G12" s="720"/>
      <c r="H12" s="720"/>
      <c r="I12" s="720"/>
      <c r="J12" s="720"/>
      <c r="K12" s="720"/>
      <c r="L12" s="720"/>
      <c r="M12" s="720"/>
      <c r="N12" s="720"/>
      <c r="O12" s="720"/>
      <c r="P12" s="720"/>
      <c r="Q12" s="720"/>
      <c r="R12" s="720"/>
      <c r="S12" s="745"/>
      <c r="U12" s="67"/>
      <c r="V12" s="58"/>
      <c r="AG12" s="92"/>
      <c r="AH12" s="92"/>
      <c r="AI12" s="92"/>
      <c r="AJ12" s="92"/>
      <c r="AK12" s="92"/>
      <c r="AM12" s="21"/>
      <c r="AN12" s="21"/>
      <c r="AO12" s="21"/>
      <c r="AP12" s="21"/>
      <c r="AQ12" s="21"/>
      <c r="AR12" s="21"/>
      <c r="AS12" s="21"/>
    </row>
    <row r="13" spans="1:45" ht="9" customHeight="1" x14ac:dyDescent="0.15">
      <c r="A13" s="641"/>
      <c r="B13" s="746"/>
      <c r="C13" s="747"/>
      <c r="D13" s="747"/>
      <c r="E13" s="747"/>
      <c r="F13" s="747"/>
      <c r="G13" s="747"/>
      <c r="H13" s="747"/>
      <c r="I13" s="747"/>
      <c r="J13" s="747"/>
      <c r="K13" s="747"/>
      <c r="L13" s="747"/>
      <c r="M13" s="747"/>
      <c r="N13" s="747"/>
      <c r="O13" s="747"/>
      <c r="P13" s="747"/>
      <c r="Q13" s="747"/>
      <c r="R13" s="747"/>
      <c r="S13" s="748"/>
      <c r="U13" s="67"/>
      <c r="V13" s="58"/>
      <c r="AG13" s="92"/>
      <c r="AH13" s="92"/>
      <c r="AI13" s="92"/>
      <c r="AJ13" s="92"/>
      <c r="AK13" s="92"/>
    </row>
    <row r="14" spans="1:45" ht="9" customHeight="1" x14ac:dyDescent="0.15">
      <c r="A14" s="639" t="s">
        <v>13</v>
      </c>
      <c r="B14" s="716" t="str">
        <f>IF(記入シート!D5="","",記入シート!D5)</f>
        <v/>
      </c>
      <c r="C14" s="631" t="s">
        <v>46</v>
      </c>
      <c r="D14" s="717" t="str">
        <f>IF(B14="Ⅰ",記入シート!AB4,IF(B14="Ⅱ",記入シート!AB5,IF(B14="Ⅲ",記入シート!AB6,IF(B14="Ⅳ",記入シート!AB7,""))))</f>
        <v/>
      </c>
      <c r="E14" s="717"/>
      <c r="F14" s="717"/>
      <c r="G14" s="717"/>
      <c r="H14" s="717"/>
      <c r="I14" s="717"/>
      <c r="J14" s="717"/>
      <c r="K14" s="717"/>
      <c r="L14" s="717"/>
      <c r="M14" s="717"/>
      <c r="N14" s="717"/>
      <c r="O14" s="717"/>
      <c r="P14" s="717"/>
      <c r="Q14" s="717"/>
      <c r="R14" s="717"/>
      <c r="S14" s="569" t="s">
        <v>47</v>
      </c>
      <c r="U14" s="67"/>
      <c r="V14" s="58"/>
      <c r="W14" s="62"/>
      <c r="X14" s="62"/>
      <c r="Y14" s="62"/>
      <c r="Z14" s="92"/>
      <c r="AA14" s="92"/>
      <c r="AB14" s="92"/>
      <c r="AC14" s="92"/>
      <c r="AD14" s="92"/>
      <c r="AE14" s="92"/>
      <c r="AF14" s="92"/>
      <c r="AG14" s="92"/>
      <c r="AH14" s="92"/>
      <c r="AI14" s="92"/>
      <c r="AJ14" s="92"/>
      <c r="AK14" s="92"/>
      <c r="AM14" s="471" t="s">
        <v>121</v>
      </c>
      <c r="AN14" s="471"/>
      <c r="AO14" s="471"/>
      <c r="AP14" s="471"/>
      <c r="AQ14" s="471"/>
      <c r="AR14" s="471"/>
      <c r="AS14" s="471"/>
    </row>
    <row r="15" spans="1:45" ht="9" customHeight="1" x14ac:dyDescent="0.15">
      <c r="A15" s="640"/>
      <c r="B15" s="716"/>
      <c r="C15" s="503"/>
      <c r="D15" s="718"/>
      <c r="E15" s="718"/>
      <c r="F15" s="718"/>
      <c r="G15" s="718"/>
      <c r="H15" s="718"/>
      <c r="I15" s="718"/>
      <c r="J15" s="718"/>
      <c r="K15" s="718"/>
      <c r="L15" s="718"/>
      <c r="M15" s="718"/>
      <c r="N15" s="718"/>
      <c r="O15" s="718"/>
      <c r="P15" s="718"/>
      <c r="Q15" s="718"/>
      <c r="R15" s="718"/>
      <c r="S15" s="571"/>
      <c r="U15" s="67"/>
      <c r="V15" s="58"/>
      <c r="W15" s="86"/>
      <c r="X15" s="86"/>
      <c r="Y15" s="86"/>
      <c r="Z15" s="93"/>
      <c r="AA15" s="93"/>
      <c r="AB15" s="93"/>
      <c r="AC15" s="93"/>
      <c r="AD15" s="93"/>
      <c r="AE15" s="93"/>
      <c r="AF15" s="93"/>
      <c r="AG15" s="93"/>
      <c r="AH15" s="93"/>
      <c r="AI15" s="93"/>
      <c r="AJ15" s="93"/>
      <c r="AK15" s="93"/>
      <c r="AM15" s="471"/>
      <c r="AN15" s="471"/>
      <c r="AO15" s="471"/>
      <c r="AP15" s="471"/>
      <c r="AQ15" s="471"/>
      <c r="AR15" s="471"/>
      <c r="AS15" s="471"/>
    </row>
    <row r="16" spans="1:45" ht="9" customHeight="1" x14ac:dyDescent="0.15">
      <c r="A16" s="641"/>
      <c r="B16" s="716"/>
      <c r="C16" s="632"/>
      <c r="D16" s="719"/>
      <c r="E16" s="719"/>
      <c r="F16" s="719"/>
      <c r="G16" s="719"/>
      <c r="H16" s="719"/>
      <c r="I16" s="719"/>
      <c r="J16" s="719"/>
      <c r="K16" s="719"/>
      <c r="L16" s="719"/>
      <c r="M16" s="719"/>
      <c r="N16" s="719"/>
      <c r="O16" s="719"/>
      <c r="P16" s="719"/>
      <c r="Q16" s="719"/>
      <c r="R16" s="719"/>
      <c r="S16" s="573"/>
      <c r="U16" s="67"/>
      <c r="V16" s="58"/>
      <c r="W16" s="472" t="s">
        <v>120</v>
      </c>
      <c r="X16" s="473"/>
      <c r="Y16" s="473"/>
      <c r="Z16" s="474"/>
      <c r="AA16" s="481" t="str">
        <f>B6</f>
        <v/>
      </c>
      <c r="AB16" s="481"/>
      <c r="AC16" s="484" t="s">
        <v>10</v>
      </c>
      <c r="AD16" s="485"/>
      <c r="AE16" s="490">
        <f>M53</f>
        <v>9000</v>
      </c>
      <c r="AF16" s="491"/>
      <c r="AG16" s="491"/>
      <c r="AH16" s="491"/>
      <c r="AI16" s="491"/>
      <c r="AJ16" s="491"/>
      <c r="AK16" s="496" t="s">
        <v>53</v>
      </c>
    </row>
    <row r="17" spans="1:45" ht="9" customHeight="1" x14ac:dyDescent="0.15">
      <c r="A17" s="639" t="s">
        <v>48</v>
      </c>
      <c r="B17" s="185" t="s">
        <v>49</v>
      </c>
      <c r="C17" s="642" t="s">
        <v>11</v>
      </c>
      <c r="D17" s="707" t="str">
        <f>IF(記入シート!D6="","",記入シート!D6)</f>
        <v/>
      </c>
      <c r="E17" s="707"/>
      <c r="F17" s="707"/>
      <c r="G17" s="707"/>
      <c r="H17" s="707"/>
      <c r="I17" s="707"/>
      <c r="J17" s="707"/>
      <c r="K17" s="707"/>
      <c r="L17" s="707"/>
      <c r="M17" s="707"/>
      <c r="N17" s="707"/>
      <c r="O17" s="707"/>
      <c r="P17" s="707"/>
      <c r="Q17" s="707"/>
      <c r="R17" s="707"/>
      <c r="S17" s="708"/>
      <c r="U17" s="67"/>
      <c r="V17" s="58"/>
      <c r="W17" s="475"/>
      <c r="X17" s="476"/>
      <c r="Y17" s="476"/>
      <c r="Z17" s="477"/>
      <c r="AA17" s="482"/>
      <c r="AB17" s="482"/>
      <c r="AC17" s="486"/>
      <c r="AD17" s="487"/>
      <c r="AE17" s="492"/>
      <c r="AF17" s="493"/>
      <c r="AG17" s="493"/>
      <c r="AH17" s="493"/>
      <c r="AI17" s="493"/>
      <c r="AJ17" s="493"/>
      <c r="AK17" s="497"/>
    </row>
    <row r="18" spans="1:45" ht="9" customHeight="1" x14ac:dyDescent="0.15">
      <c r="A18" s="640"/>
      <c r="B18" s="185"/>
      <c r="C18" s="644"/>
      <c r="D18" s="713"/>
      <c r="E18" s="713"/>
      <c r="F18" s="713"/>
      <c r="G18" s="713"/>
      <c r="H18" s="713"/>
      <c r="I18" s="713"/>
      <c r="J18" s="713"/>
      <c r="K18" s="713"/>
      <c r="L18" s="713"/>
      <c r="M18" s="713"/>
      <c r="N18" s="713"/>
      <c r="O18" s="713"/>
      <c r="P18" s="713"/>
      <c r="Q18" s="713"/>
      <c r="R18" s="713"/>
      <c r="S18" s="714"/>
      <c r="U18" s="67"/>
      <c r="V18" s="58"/>
      <c r="W18" s="475"/>
      <c r="X18" s="476"/>
      <c r="Y18" s="476"/>
      <c r="Z18" s="477"/>
      <c r="AA18" s="482"/>
      <c r="AB18" s="482"/>
      <c r="AC18" s="486"/>
      <c r="AD18" s="487"/>
      <c r="AE18" s="492"/>
      <c r="AF18" s="493"/>
      <c r="AG18" s="493"/>
      <c r="AH18" s="493"/>
      <c r="AI18" s="493"/>
      <c r="AJ18" s="493"/>
      <c r="AK18" s="497"/>
    </row>
    <row r="19" spans="1:45" ht="9" customHeight="1" x14ac:dyDescent="0.15">
      <c r="A19" s="640"/>
      <c r="B19" s="185"/>
      <c r="C19" s="697" t="s">
        <v>18</v>
      </c>
      <c r="D19" s="700" t="str">
        <f>IF(記入シート!D7="","",記入シート!D7)</f>
        <v/>
      </c>
      <c r="E19" s="700"/>
      <c r="F19" s="700"/>
      <c r="G19" s="700"/>
      <c r="H19" s="700"/>
      <c r="I19" s="700"/>
      <c r="J19" s="700"/>
      <c r="K19" s="700"/>
      <c r="L19" s="700"/>
      <c r="M19" s="700"/>
      <c r="N19" s="700"/>
      <c r="O19" s="700"/>
      <c r="P19" s="700"/>
      <c r="Q19" s="700"/>
      <c r="R19" s="700"/>
      <c r="S19" s="701"/>
      <c r="U19" s="67"/>
      <c r="V19" s="58"/>
      <c r="W19" s="475"/>
      <c r="X19" s="476"/>
      <c r="Y19" s="476"/>
      <c r="Z19" s="477"/>
      <c r="AA19" s="482"/>
      <c r="AB19" s="482"/>
      <c r="AC19" s="486"/>
      <c r="AD19" s="487"/>
      <c r="AE19" s="492"/>
      <c r="AF19" s="493"/>
      <c r="AG19" s="493"/>
      <c r="AH19" s="493"/>
      <c r="AI19" s="493"/>
      <c r="AJ19" s="493"/>
      <c r="AK19" s="497"/>
      <c r="AM19" s="458" t="s">
        <v>122</v>
      </c>
      <c r="AN19" s="458"/>
      <c r="AO19" s="458"/>
      <c r="AP19" s="458"/>
      <c r="AQ19" s="458"/>
      <c r="AR19" s="459" t="s">
        <v>63</v>
      </c>
      <c r="AS19" s="64"/>
    </row>
    <row r="20" spans="1:45" ht="9" customHeight="1" x14ac:dyDescent="0.15">
      <c r="A20" s="640"/>
      <c r="B20" s="185"/>
      <c r="C20" s="698"/>
      <c r="D20" s="702"/>
      <c r="E20" s="702"/>
      <c r="F20" s="702"/>
      <c r="G20" s="702"/>
      <c r="H20" s="702"/>
      <c r="I20" s="702"/>
      <c r="J20" s="702"/>
      <c r="K20" s="702"/>
      <c r="L20" s="702"/>
      <c r="M20" s="702"/>
      <c r="N20" s="702"/>
      <c r="O20" s="702"/>
      <c r="P20" s="702"/>
      <c r="Q20" s="702"/>
      <c r="R20" s="702"/>
      <c r="S20" s="703"/>
      <c r="U20" s="67"/>
      <c r="V20" s="58"/>
      <c r="W20" s="478"/>
      <c r="X20" s="479"/>
      <c r="Y20" s="479"/>
      <c r="Z20" s="480"/>
      <c r="AA20" s="483"/>
      <c r="AB20" s="483"/>
      <c r="AC20" s="488"/>
      <c r="AD20" s="489"/>
      <c r="AE20" s="494"/>
      <c r="AF20" s="495"/>
      <c r="AG20" s="495"/>
      <c r="AH20" s="495"/>
      <c r="AI20" s="495"/>
      <c r="AJ20" s="495"/>
      <c r="AK20" s="498"/>
      <c r="AL20" s="58"/>
      <c r="AM20" s="458"/>
      <c r="AN20" s="458"/>
      <c r="AO20" s="458"/>
      <c r="AP20" s="458"/>
      <c r="AQ20" s="458"/>
      <c r="AR20" s="460"/>
      <c r="AS20" s="64"/>
    </row>
    <row r="21" spans="1:45" ht="9" customHeight="1" x14ac:dyDescent="0.15">
      <c r="A21" s="640"/>
      <c r="B21" s="185"/>
      <c r="C21" s="699"/>
      <c r="D21" s="704"/>
      <c r="E21" s="704"/>
      <c r="F21" s="704"/>
      <c r="G21" s="704"/>
      <c r="H21" s="704"/>
      <c r="I21" s="704"/>
      <c r="J21" s="704"/>
      <c r="K21" s="704"/>
      <c r="L21" s="704"/>
      <c r="M21" s="704"/>
      <c r="N21" s="704"/>
      <c r="O21" s="704"/>
      <c r="P21" s="704"/>
      <c r="Q21" s="704"/>
      <c r="R21" s="704"/>
      <c r="S21" s="705"/>
      <c r="U21" s="67"/>
      <c r="V21" s="58"/>
      <c r="W21" s="60"/>
      <c r="X21" s="60"/>
      <c r="Y21" s="60"/>
      <c r="Z21" s="60"/>
      <c r="AA21" s="88"/>
      <c r="AB21" s="88"/>
      <c r="AC21" s="62"/>
      <c r="AD21" s="62"/>
      <c r="AE21" s="94"/>
      <c r="AF21" s="94"/>
      <c r="AG21" s="94"/>
      <c r="AH21" s="94"/>
      <c r="AI21" s="94"/>
      <c r="AJ21" s="94"/>
      <c r="AK21" s="95"/>
      <c r="AL21" s="58"/>
      <c r="AM21" s="61"/>
      <c r="AN21" s="61"/>
      <c r="AO21" s="61"/>
      <c r="AP21" s="61"/>
      <c r="AQ21" s="61"/>
      <c r="AR21" s="60"/>
      <c r="AS21" s="64"/>
    </row>
    <row r="22" spans="1:45" ht="9" customHeight="1" x14ac:dyDescent="0.15">
      <c r="A22" s="640"/>
      <c r="B22" s="185"/>
      <c r="C22" s="706" t="s">
        <v>20</v>
      </c>
      <c r="D22" s="707" t="str">
        <f>IF(記入シート!D8="","",(IF(記入シート!D8="なし","－",記入シート!D8)))</f>
        <v/>
      </c>
      <c r="E22" s="707"/>
      <c r="F22" s="707"/>
      <c r="G22" s="707"/>
      <c r="H22" s="707"/>
      <c r="I22" s="707"/>
      <c r="J22" s="707"/>
      <c r="K22" s="707"/>
      <c r="L22" s="707"/>
      <c r="M22" s="707"/>
      <c r="N22" s="707"/>
      <c r="O22" s="707"/>
      <c r="P22" s="707"/>
      <c r="Q22" s="707"/>
      <c r="R22" s="707"/>
      <c r="S22" s="708"/>
      <c r="U22" s="67"/>
      <c r="V22" s="58"/>
      <c r="W22" s="60"/>
      <c r="X22" s="60"/>
      <c r="Y22" s="60"/>
      <c r="Z22" s="60"/>
      <c r="AA22" s="88"/>
      <c r="AB22" s="88"/>
      <c r="AC22" s="62"/>
      <c r="AD22" s="62"/>
      <c r="AE22" s="94"/>
      <c r="AF22" s="94"/>
      <c r="AG22" s="94"/>
      <c r="AH22" s="94"/>
      <c r="AI22" s="94"/>
      <c r="AJ22" s="94"/>
      <c r="AK22" s="95"/>
      <c r="AL22" s="58"/>
      <c r="AM22" s="61"/>
      <c r="AN22" s="61"/>
      <c r="AO22" s="61"/>
      <c r="AP22" s="61"/>
      <c r="AQ22" s="61"/>
      <c r="AR22" s="60"/>
      <c r="AS22" s="64"/>
    </row>
    <row r="23" spans="1:45" ht="9" customHeight="1" x14ac:dyDescent="0.15">
      <c r="A23" s="640"/>
      <c r="B23" s="185"/>
      <c r="C23" s="698"/>
      <c r="D23" s="709"/>
      <c r="E23" s="709"/>
      <c r="F23" s="709"/>
      <c r="G23" s="709"/>
      <c r="H23" s="709"/>
      <c r="I23" s="709"/>
      <c r="J23" s="709"/>
      <c r="K23" s="709"/>
      <c r="L23" s="709"/>
      <c r="M23" s="709"/>
      <c r="N23" s="709"/>
      <c r="O23" s="709"/>
      <c r="P23" s="709"/>
      <c r="Q23" s="709"/>
      <c r="R23" s="709"/>
      <c r="S23" s="710"/>
      <c r="U23" s="67"/>
      <c r="V23" s="58"/>
      <c r="W23" s="60"/>
      <c r="X23" s="60"/>
      <c r="Y23" s="60"/>
      <c r="Z23" s="60"/>
      <c r="AA23" s="88"/>
      <c r="AB23" s="88"/>
      <c r="AC23" s="62"/>
      <c r="AD23" s="62"/>
      <c r="AE23" s="94"/>
      <c r="AF23" s="94"/>
      <c r="AG23" s="94"/>
      <c r="AH23" s="94"/>
      <c r="AI23" s="94"/>
      <c r="AJ23" s="94"/>
      <c r="AK23" s="95"/>
      <c r="AL23" s="58"/>
      <c r="AM23" s="61"/>
      <c r="AN23" s="61"/>
      <c r="AO23" s="61"/>
      <c r="AP23" s="61"/>
      <c r="AQ23" s="61"/>
      <c r="AR23" s="60"/>
      <c r="AS23" s="64"/>
    </row>
    <row r="24" spans="1:45" ht="9" customHeight="1" x14ac:dyDescent="0.15">
      <c r="A24" s="640"/>
      <c r="B24" s="185"/>
      <c r="C24" s="699"/>
      <c r="D24" s="711"/>
      <c r="E24" s="711"/>
      <c r="F24" s="711"/>
      <c r="G24" s="711"/>
      <c r="H24" s="711"/>
      <c r="I24" s="711"/>
      <c r="J24" s="711"/>
      <c r="K24" s="711"/>
      <c r="L24" s="711"/>
      <c r="M24" s="711"/>
      <c r="N24" s="711"/>
      <c r="O24" s="711"/>
      <c r="P24" s="711"/>
      <c r="Q24" s="711"/>
      <c r="R24" s="711"/>
      <c r="S24" s="712"/>
      <c r="U24" s="67"/>
      <c r="V24" s="58"/>
      <c r="W24" s="60"/>
      <c r="X24" s="60"/>
      <c r="Y24" s="60"/>
      <c r="Z24" s="60"/>
      <c r="AA24" s="65"/>
      <c r="AB24" s="65"/>
      <c r="AC24" s="62"/>
      <c r="AD24" s="62"/>
      <c r="AE24" s="63"/>
      <c r="AF24" s="63"/>
      <c r="AG24" s="63"/>
      <c r="AH24" s="63"/>
      <c r="AI24" s="63"/>
      <c r="AJ24" s="63"/>
      <c r="AK24" s="60"/>
      <c r="AL24" s="58"/>
      <c r="AM24" s="61"/>
      <c r="AN24" s="61"/>
      <c r="AO24" s="61"/>
      <c r="AP24" s="61"/>
      <c r="AQ24" s="61"/>
      <c r="AR24" s="60"/>
      <c r="AS24" s="64"/>
    </row>
    <row r="25" spans="1:45" ht="9" customHeight="1" x14ac:dyDescent="0.15">
      <c r="A25" s="640"/>
      <c r="B25" s="639" t="s">
        <v>21</v>
      </c>
      <c r="C25" s="642" t="s">
        <v>11</v>
      </c>
      <c r="D25" s="707" t="str">
        <f>IF(記入シート!D9="","",記入シート!D9)</f>
        <v/>
      </c>
      <c r="E25" s="707"/>
      <c r="F25" s="707"/>
      <c r="G25" s="707"/>
      <c r="H25" s="707"/>
      <c r="I25" s="707"/>
      <c r="J25" s="707"/>
      <c r="K25" s="707"/>
      <c r="L25" s="707"/>
      <c r="M25" s="707"/>
      <c r="N25" s="707"/>
      <c r="O25" s="707"/>
      <c r="P25" s="707"/>
      <c r="Q25" s="707"/>
      <c r="R25" s="707"/>
      <c r="S25" s="708"/>
      <c r="U25" s="67"/>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row>
    <row r="26" spans="1:45" ht="9" customHeight="1" x14ac:dyDescent="0.15">
      <c r="A26" s="640"/>
      <c r="B26" s="640"/>
      <c r="C26" s="644"/>
      <c r="D26" s="713"/>
      <c r="E26" s="713"/>
      <c r="F26" s="713"/>
      <c r="G26" s="713"/>
      <c r="H26" s="713"/>
      <c r="I26" s="713"/>
      <c r="J26" s="713"/>
      <c r="K26" s="713"/>
      <c r="L26" s="713"/>
      <c r="M26" s="713"/>
      <c r="N26" s="713"/>
      <c r="O26" s="713"/>
      <c r="P26" s="713"/>
      <c r="Q26" s="713"/>
      <c r="R26" s="713"/>
      <c r="S26" s="714"/>
      <c r="U26" s="67"/>
      <c r="V26" s="69"/>
      <c r="W26" s="70"/>
      <c r="X26" s="70"/>
      <c r="Y26" s="70"/>
      <c r="Z26" s="70"/>
      <c r="AA26" s="70"/>
      <c r="AB26" s="70"/>
      <c r="AC26" s="70"/>
      <c r="AD26" s="70"/>
      <c r="AE26" s="70"/>
      <c r="AF26" s="70"/>
      <c r="AG26" s="70"/>
      <c r="AH26" s="70"/>
      <c r="AI26" s="70"/>
      <c r="AJ26" s="70"/>
      <c r="AK26" s="70"/>
      <c r="AL26" s="70"/>
      <c r="AM26" s="70"/>
      <c r="AN26" s="70"/>
      <c r="AO26" s="70"/>
      <c r="AP26" s="70"/>
      <c r="AQ26" s="70"/>
      <c r="AR26" s="70"/>
      <c r="AS26" s="70"/>
    </row>
    <row r="27" spans="1:45" ht="9" customHeight="1" x14ac:dyDescent="0.15">
      <c r="A27" s="640"/>
      <c r="B27" s="640"/>
      <c r="C27" s="697" t="s">
        <v>18</v>
      </c>
      <c r="D27" s="700" t="str">
        <f>IF(記入シート!D10="","",記入シート!D10)</f>
        <v/>
      </c>
      <c r="E27" s="700"/>
      <c r="F27" s="700"/>
      <c r="G27" s="700"/>
      <c r="H27" s="700"/>
      <c r="I27" s="700"/>
      <c r="J27" s="700"/>
      <c r="K27" s="700"/>
      <c r="L27" s="700"/>
      <c r="M27" s="700"/>
      <c r="N27" s="700"/>
      <c r="O27" s="700"/>
      <c r="P27" s="700"/>
      <c r="Q27" s="700"/>
      <c r="R27" s="700"/>
      <c r="S27" s="701"/>
      <c r="U27" s="67"/>
      <c r="V27" s="523" t="str">
        <f>DATA!D20&amp;"個人参加負担金　領収書"</f>
        <v>令和7年度　第65回茨城県吹奏楽コンクール　県西地区大会個人参加負担金　領収書</v>
      </c>
      <c r="W27" s="523"/>
      <c r="X27" s="523"/>
      <c r="Y27" s="523"/>
      <c r="Z27" s="523"/>
      <c r="AA27" s="523"/>
      <c r="AB27" s="523"/>
      <c r="AC27" s="523"/>
      <c r="AD27" s="523"/>
      <c r="AE27" s="523"/>
      <c r="AF27" s="523"/>
      <c r="AG27" s="523"/>
      <c r="AH27" s="523"/>
      <c r="AI27" s="523"/>
      <c r="AJ27" s="523"/>
      <c r="AK27" s="523"/>
      <c r="AL27" s="523"/>
      <c r="AM27" s="523"/>
      <c r="AN27" s="523"/>
      <c r="AO27" s="523"/>
      <c r="AP27" s="523"/>
      <c r="AQ27" s="523"/>
      <c r="AR27" s="523"/>
      <c r="AS27" s="523"/>
    </row>
    <row r="28" spans="1:45" ht="9" customHeight="1" x14ac:dyDescent="0.15">
      <c r="A28" s="640"/>
      <c r="B28" s="640"/>
      <c r="C28" s="698"/>
      <c r="D28" s="702"/>
      <c r="E28" s="702"/>
      <c r="F28" s="702"/>
      <c r="G28" s="702"/>
      <c r="H28" s="702"/>
      <c r="I28" s="702"/>
      <c r="J28" s="702"/>
      <c r="K28" s="702"/>
      <c r="L28" s="702"/>
      <c r="M28" s="702"/>
      <c r="N28" s="702"/>
      <c r="O28" s="702"/>
      <c r="P28" s="702"/>
      <c r="Q28" s="702"/>
      <c r="R28" s="702"/>
      <c r="S28" s="703"/>
      <c r="U28" s="67"/>
      <c r="V28" s="523"/>
      <c r="W28" s="523"/>
      <c r="X28" s="523"/>
      <c r="Y28" s="523"/>
      <c r="Z28" s="523"/>
      <c r="AA28" s="523"/>
      <c r="AB28" s="523"/>
      <c r="AC28" s="523"/>
      <c r="AD28" s="523"/>
      <c r="AE28" s="523"/>
      <c r="AF28" s="523"/>
      <c r="AG28" s="523"/>
      <c r="AH28" s="523"/>
      <c r="AI28" s="523"/>
      <c r="AJ28" s="523"/>
      <c r="AK28" s="523"/>
      <c r="AL28" s="523"/>
      <c r="AM28" s="523"/>
      <c r="AN28" s="523"/>
      <c r="AO28" s="523"/>
      <c r="AP28" s="523"/>
      <c r="AQ28" s="523"/>
      <c r="AR28" s="523"/>
      <c r="AS28" s="523"/>
    </row>
    <row r="29" spans="1:45" ht="9" customHeight="1" x14ac:dyDescent="0.15">
      <c r="A29" s="640"/>
      <c r="B29" s="640"/>
      <c r="C29" s="699"/>
      <c r="D29" s="704"/>
      <c r="E29" s="704"/>
      <c r="F29" s="704"/>
      <c r="G29" s="704"/>
      <c r="H29" s="704"/>
      <c r="I29" s="704"/>
      <c r="J29" s="704"/>
      <c r="K29" s="704"/>
      <c r="L29" s="704"/>
      <c r="M29" s="704"/>
      <c r="N29" s="704"/>
      <c r="O29" s="704"/>
      <c r="P29" s="704"/>
      <c r="Q29" s="704"/>
      <c r="R29" s="704"/>
      <c r="S29" s="705"/>
      <c r="U29" s="67"/>
      <c r="V29" s="523"/>
      <c r="W29" s="523"/>
      <c r="X29" s="523"/>
      <c r="Y29" s="523"/>
      <c r="Z29" s="523"/>
      <c r="AA29" s="523"/>
      <c r="AB29" s="523"/>
      <c r="AC29" s="523"/>
      <c r="AD29" s="523"/>
      <c r="AE29" s="523"/>
      <c r="AF29" s="523"/>
      <c r="AG29" s="523"/>
      <c r="AH29" s="523"/>
      <c r="AI29" s="523"/>
      <c r="AJ29" s="523"/>
      <c r="AK29" s="523"/>
      <c r="AL29" s="523"/>
      <c r="AM29" s="523"/>
      <c r="AN29" s="523"/>
      <c r="AO29" s="523"/>
      <c r="AP29" s="523"/>
      <c r="AQ29" s="523"/>
      <c r="AR29" s="523"/>
      <c r="AS29" s="523"/>
    </row>
    <row r="30" spans="1:45" ht="9" customHeight="1" x14ac:dyDescent="0.15">
      <c r="A30" s="640"/>
      <c r="B30" s="640"/>
      <c r="C30" s="706" t="s">
        <v>20</v>
      </c>
      <c r="D30" s="707" t="str">
        <f>IF(記入シート!D11="","",(IF(記入シート!D11="なし","－",記入シート!D11)))</f>
        <v/>
      </c>
      <c r="E30" s="707"/>
      <c r="F30" s="707"/>
      <c r="G30" s="707"/>
      <c r="H30" s="707"/>
      <c r="I30" s="707"/>
      <c r="J30" s="707"/>
      <c r="K30" s="707"/>
      <c r="L30" s="707"/>
      <c r="M30" s="707"/>
      <c r="N30" s="707"/>
      <c r="O30" s="707"/>
      <c r="P30" s="707"/>
      <c r="Q30" s="707"/>
      <c r="R30" s="707"/>
      <c r="S30" s="708"/>
      <c r="U30" s="67"/>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row>
    <row r="31" spans="1:45" ht="9" customHeight="1" x14ac:dyDescent="0.15">
      <c r="A31" s="640"/>
      <c r="B31" s="640"/>
      <c r="C31" s="698"/>
      <c r="D31" s="709"/>
      <c r="E31" s="709"/>
      <c r="F31" s="709"/>
      <c r="G31" s="709"/>
      <c r="H31" s="709"/>
      <c r="I31" s="709"/>
      <c r="J31" s="709"/>
      <c r="K31" s="709"/>
      <c r="L31" s="709"/>
      <c r="M31" s="709"/>
      <c r="N31" s="709"/>
      <c r="O31" s="709"/>
      <c r="P31" s="709"/>
      <c r="Q31" s="709"/>
      <c r="R31" s="709"/>
      <c r="S31" s="710"/>
      <c r="U31" s="67"/>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row>
    <row r="32" spans="1:45" ht="9" customHeight="1" x14ac:dyDescent="0.15">
      <c r="A32" s="640"/>
      <c r="B32" s="641"/>
      <c r="C32" s="699"/>
      <c r="D32" s="711"/>
      <c r="E32" s="711"/>
      <c r="F32" s="711"/>
      <c r="G32" s="711"/>
      <c r="H32" s="711"/>
      <c r="I32" s="711"/>
      <c r="J32" s="711"/>
      <c r="K32" s="711"/>
      <c r="L32" s="711"/>
      <c r="M32" s="711"/>
      <c r="N32" s="711"/>
      <c r="O32" s="711"/>
      <c r="P32" s="711"/>
      <c r="Q32" s="711"/>
      <c r="R32" s="711"/>
      <c r="S32" s="712"/>
      <c r="U32" s="67"/>
      <c r="V32" s="58"/>
      <c r="W32" s="58"/>
      <c r="AM32" s="504" t="str">
        <f>IF(OR(記入シート!D$2="中学校Ａ",記入シート!D$2="中学校Ｃ",記入シート!D$2="高等学校Ｃ"),DATA!D$21,DATA!D$22)</f>
        <v>令和7年7月27日</v>
      </c>
      <c r="AN32" s="504"/>
      <c r="AO32" s="504"/>
      <c r="AP32" s="504"/>
      <c r="AQ32" s="504"/>
    </row>
    <row r="33" spans="1:45" ht="9" customHeight="1" x14ac:dyDescent="0.15">
      <c r="A33" s="640"/>
      <c r="B33" s="639" t="s">
        <v>26</v>
      </c>
      <c r="C33" s="642" t="s">
        <v>11</v>
      </c>
      <c r="D33" s="707" t="str">
        <f>IF(記入シート!D12="","",IF(記入シート!D12="なし","－",記入シート!D12))</f>
        <v/>
      </c>
      <c r="E33" s="707"/>
      <c r="F33" s="707"/>
      <c r="G33" s="707"/>
      <c r="H33" s="707"/>
      <c r="I33" s="707"/>
      <c r="J33" s="707"/>
      <c r="K33" s="707"/>
      <c r="L33" s="707"/>
      <c r="M33" s="707"/>
      <c r="N33" s="707"/>
      <c r="O33" s="707"/>
      <c r="P33" s="707"/>
      <c r="Q33" s="707"/>
      <c r="R33" s="707"/>
      <c r="S33" s="708"/>
      <c r="U33" s="67"/>
      <c r="V33" s="58"/>
      <c r="W33" s="506" t="str">
        <f>IF(記入シート!D4="","",記入シート!D4)</f>
        <v/>
      </c>
      <c r="X33" s="506"/>
      <c r="Y33" s="506"/>
      <c r="Z33" s="506"/>
      <c r="AA33" s="506"/>
      <c r="AB33" s="506"/>
      <c r="AC33" s="506"/>
      <c r="AD33" s="506"/>
      <c r="AE33" s="506"/>
      <c r="AF33" s="458" t="s">
        <v>79</v>
      </c>
      <c r="AM33" s="504"/>
      <c r="AN33" s="504"/>
      <c r="AO33" s="504"/>
      <c r="AP33" s="504"/>
      <c r="AQ33" s="504"/>
    </row>
    <row r="34" spans="1:45" ht="9" customHeight="1" x14ac:dyDescent="0.15">
      <c r="A34" s="640"/>
      <c r="B34" s="640"/>
      <c r="C34" s="644"/>
      <c r="D34" s="713"/>
      <c r="E34" s="713"/>
      <c r="F34" s="713"/>
      <c r="G34" s="713"/>
      <c r="H34" s="713"/>
      <c r="I34" s="713"/>
      <c r="J34" s="713"/>
      <c r="K34" s="713"/>
      <c r="L34" s="713"/>
      <c r="M34" s="713"/>
      <c r="N34" s="713"/>
      <c r="O34" s="713"/>
      <c r="P34" s="713"/>
      <c r="Q34" s="713"/>
      <c r="R34" s="713"/>
      <c r="S34" s="714"/>
      <c r="U34" s="67"/>
      <c r="V34" s="58"/>
      <c r="W34" s="506"/>
      <c r="X34" s="506"/>
      <c r="Y34" s="506"/>
      <c r="Z34" s="506"/>
      <c r="AA34" s="506"/>
      <c r="AB34" s="506"/>
      <c r="AC34" s="506"/>
      <c r="AD34" s="506"/>
      <c r="AE34" s="506"/>
      <c r="AF34" s="458"/>
    </row>
    <row r="35" spans="1:45" ht="9" customHeight="1" x14ac:dyDescent="0.15">
      <c r="A35" s="640"/>
      <c r="B35" s="640"/>
      <c r="C35" s="697" t="s">
        <v>18</v>
      </c>
      <c r="D35" s="700" t="str">
        <f>IF(記入シート!D13="","",IF(記入シート!D13="なし","－",記入シート!D13))</f>
        <v/>
      </c>
      <c r="E35" s="700"/>
      <c r="F35" s="700"/>
      <c r="G35" s="700"/>
      <c r="H35" s="700"/>
      <c r="I35" s="700"/>
      <c r="J35" s="700"/>
      <c r="K35" s="700"/>
      <c r="L35" s="700"/>
      <c r="M35" s="700"/>
      <c r="N35" s="700"/>
      <c r="O35" s="700"/>
      <c r="P35" s="700"/>
      <c r="Q35" s="700"/>
      <c r="R35" s="700"/>
      <c r="S35" s="701"/>
      <c r="U35" s="67"/>
      <c r="V35" s="58"/>
      <c r="W35" s="507"/>
      <c r="X35" s="507"/>
      <c r="Y35" s="507"/>
      <c r="Z35" s="507"/>
      <c r="AA35" s="507"/>
      <c r="AB35" s="507"/>
      <c r="AC35" s="507"/>
      <c r="AD35" s="507"/>
      <c r="AE35" s="507"/>
      <c r="AF35" s="458"/>
      <c r="AM35" s="471" t="s">
        <v>81</v>
      </c>
      <c r="AN35" s="471"/>
      <c r="AO35" s="471"/>
      <c r="AP35" s="471"/>
      <c r="AQ35" s="471"/>
      <c r="AR35" s="471"/>
      <c r="AS35" s="471"/>
    </row>
    <row r="36" spans="1:45" ht="9" customHeight="1" x14ac:dyDescent="0.15">
      <c r="A36" s="640"/>
      <c r="B36" s="640"/>
      <c r="C36" s="698"/>
      <c r="D36" s="702"/>
      <c r="E36" s="702"/>
      <c r="F36" s="702"/>
      <c r="G36" s="702"/>
      <c r="H36" s="702"/>
      <c r="I36" s="702"/>
      <c r="J36" s="702"/>
      <c r="K36" s="702"/>
      <c r="L36" s="702"/>
      <c r="M36" s="702"/>
      <c r="N36" s="702"/>
      <c r="O36" s="702"/>
      <c r="P36" s="702"/>
      <c r="Q36" s="702"/>
      <c r="R36" s="702"/>
      <c r="S36" s="703"/>
      <c r="U36" s="67"/>
      <c r="V36" s="58"/>
      <c r="AM36" s="471"/>
      <c r="AN36" s="471"/>
      <c r="AO36" s="471"/>
      <c r="AP36" s="471"/>
      <c r="AQ36" s="471"/>
      <c r="AR36" s="471"/>
      <c r="AS36" s="471"/>
    </row>
    <row r="37" spans="1:45" ht="9" customHeight="1" x14ac:dyDescent="0.15">
      <c r="A37" s="640"/>
      <c r="B37" s="640"/>
      <c r="C37" s="699"/>
      <c r="D37" s="704"/>
      <c r="E37" s="704"/>
      <c r="F37" s="704"/>
      <c r="G37" s="704"/>
      <c r="H37" s="704"/>
      <c r="I37" s="704"/>
      <c r="J37" s="704"/>
      <c r="K37" s="704"/>
      <c r="L37" s="704"/>
      <c r="M37" s="704"/>
      <c r="N37" s="704"/>
      <c r="O37" s="704"/>
      <c r="P37" s="704"/>
      <c r="Q37" s="704"/>
      <c r="R37" s="704"/>
      <c r="S37" s="705"/>
      <c r="U37" s="67"/>
      <c r="V37" s="58"/>
      <c r="AG37" s="92"/>
      <c r="AH37" s="92"/>
      <c r="AI37" s="92"/>
      <c r="AJ37" s="92"/>
      <c r="AK37" s="92"/>
    </row>
    <row r="38" spans="1:45" ht="9" customHeight="1" x14ac:dyDescent="0.15">
      <c r="A38" s="640"/>
      <c r="B38" s="640"/>
      <c r="C38" s="706" t="s">
        <v>20</v>
      </c>
      <c r="D38" s="707" t="str">
        <f>IF(記入シート!D14="","",IF(記入シート!D14="なし","－",記入シート!D14))</f>
        <v/>
      </c>
      <c r="E38" s="707"/>
      <c r="F38" s="707"/>
      <c r="G38" s="707"/>
      <c r="H38" s="707"/>
      <c r="I38" s="707"/>
      <c r="J38" s="707"/>
      <c r="K38" s="707"/>
      <c r="L38" s="707"/>
      <c r="M38" s="707"/>
      <c r="N38" s="707"/>
      <c r="O38" s="707"/>
      <c r="P38" s="707"/>
      <c r="Q38" s="707"/>
      <c r="R38" s="707"/>
      <c r="S38" s="708"/>
      <c r="U38" s="67"/>
      <c r="V38" s="58"/>
      <c r="AG38" s="92"/>
      <c r="AH38" s="92"/>
      <c r="AI38" s="92"/>
      <c r="AJ38" s="92"/>
      <c r="AK38" s="92"/>
    </row>
    <row r="39" spans="1:45" ht="9" customHeight="1" x14ac:dyDescent="0.15">
      <c r="A39" s="640"/>
      <c r="B39" s="640"/>
      <c r="C39" s="698"/>
      <c r="D39" s="709"/>
      <c r="E39" s="709"/>
      <c r="F39" s="709"/>
      <c r="G39" s="709"/>
      <c r="H39" s="709"/>
      <c r="I39" s="709"/>
      <c r="J39" s="709"/>
      <c r="K39" s="709"/>
      <c r="L39" s="709"/>
      <c r="M39" s="709"/>
      <c r="N39" s="709"/>
      <c r="O39" s="709"/>
      <c r="P39" s="709"/>
      <c r="Q39" s="709"/>
      <c r="R39" s="709"/>
      <c r="S39" s="710"/>
      <c r="U39" s="67"/>
      <c r="V39" s="58"/>
      <c r="W39" s="62"/>
      <c r="X39" s="62"/>
      <c r="Y39" s="62"/>
      <c r="Z39" s="92"/>
      <c r="AA39" s="92"/>
      <c r="AB39" s="92"/>
      <c r="AC39" s="92"/>
      <c r="AD39" s="92"/>
      <c r="AE39" s="92"/>
      <c r="AF39" s="92"/>
      <c r="AG39" s="92"/>
      <c r="AH39" s="92"/>
      <c r="AI39" s="92"/>
      <c r="AJ39" s="92"/>
      <c r="AK39" s="92"/>
      <c r="AM39" s="471" t="s">
        <v>121</v>
      </c>
      <c r="AN39" s="471"/>
      <c r="AO39" s="471"/>
      <c r="AP39" s="471"/>
      <c r="AQ39" s="471"/>
      <c r="AR39" s="471"/>
      <c r="AS39" s="471"/>
    </row>
    <row r="40" spans="1:45" ht="9" customHeight="1" x14ac:dyDescent="0.15">
      <c r="A40" s="640"/>
      <c r="B40" s="641"/>
      <c r="C40" s="699"/>
      <c r="D40" s="711"/>
      <c r="E40" s="711"/>
      <c r="F40" s="711"/>
      <c r="G40" s="711"/>
      <c r="H40" s="711"/>
      <c r="I40" s="711"/>
      <c r="J40" s="711"/>
      <c r="K40" s="711"/>
      <c r="L40" s="711"/>
      <c r="M40" s="711"/>
      <c r="N40" s="711"/>
      <c r="O40" s="711"/>
      <c r="P40" s="711"/>
      <c r="Q40" s="711"/>
      <c r="R40" s="711"/>
      <c r="S40" s="712"/>
      <c r="U40" s="67"/>
      <c r="V40" s="58"/>
      <c r="W40" s="86"/>
      <c r="X40" s="86"/>
      <c r="Y40" s="86"/>
      <c r="Z40" s="93"/>
      <c r="AA40" s="93"/>
      <c r="AB40" s="93"/>
      <c r="AC40" s="93"/>
      <c r="AD40" s="93"/>
      <c r="AE40" s="93"/>
      <c r="AF40" s="93"/>
      <c r="AG40" s="93"/>
      <c r="AH40" s="93"/>
      <c r="AI40" s="93"/>
      <c r="AJ40" s="93"/>
      <c r="AK40" s="93"/>
      <c r="AM40" s="471"/>
      <c r="AN40" s="471"/>
      <c r="AO40" s="471"/>
      <c r="AP40" s="471"/>
      <c r="AQ40" s="471"/>
      <c r="AR40" s="471"/>
      <c r="AS40" s="471"/>
    </row>
    <row r="41" spans="1:45" ht="9" customHeight="1" x14ac:dyDescent="0.15">
      <c r="A41" s="640"/>
      <c r="B41" s="604" t="s">
        <v>100</v>
      </c>
      <c r="C41" s="706" t="s">
        <v>104</v>
      </c>
      <c r="D41" s="707" t="str">
        <f>IF(記入シート!D15="","",記入シート!D15)</f>
        <v/>
      </c>
      <c r="E41" s="707"/>
      <c r="F41" s="707"/>
      <c r="G41" s="707"/>
      <c r="H41" s="707"/>
      <c r="I41" s="707"/>
      <c r="J41" s="707"/>
      <c r="K41" s="707"/>
      <c r="L41" s="707"/>
      <c r="M41" s="707"/>
      <c r="N41" s="707"/>
      <c r="O41" s="707"/>
      <c r="P41" s="707"/>
      <c r="Q41" s="707"/>
      <c r="R41" s="707"/>
      <c r="S41" s="708"/>
      <c r="U41" s="67"/>
      <c r="V41" s="58"/>
      <c r="W41" s="472" t="s">
        <v>120</v>
      </c>
      <c r="X41" s="473"/>
      <c r="Y41" s="473"/>
      <c r="Z41" s="474"/>
      <c r="AA41" s="481" t="str">
        <f>B6</f>
        <v/>
      </c>
      <c r="AB41" s="481"/>
      <c r="AC41" s="484" t="s">
        <v>10</v>
      </c>
      <c r="AD41" s="485"/>
      <c r="AE41" s="484">
        <v>800</v>
      </c>
      <c r="AF41" s="484"/>
      <c r="AG41" s="562" t="s">
        <v>55</v>
      </c>
      <c r="AH41" s="562"/>
      <c r="AI41" s="564" t="str">
        <f>$J$47</f>
        <v/>
      </c>
      <c r="AJ41" s="564"/>
      <c r="AK41" s="566" t="s">
        <v>80</v>
      </c>
    </row>
    <row r="42" spans="1:45" ht="9" customHeight="1" x14ac:dyDescent="0.15">
      <c r="A42" s="640"/>
      <c r="B42" s="605"/>
      <c r="C42" s="698"/>
      <c r="D42" s="709"/>
      <c r="E42" s="709"/>
      <c r="F42" s="709"/>
      <c r="G42" s="709"/>
      <c r="H42" s="709"/>
      <c r="I42" s="709"/>
      <c r="J42" s="709"/>
      <c r="K42" s="709"/>
      <c r="L42" s="709"/>
      <c r="M42" s="709"/>
      <c r="N42" s="709"/>
      <c r="O42" s="709"/>
      <c r="P42" s="709"/>
      <c r="Q42" s="709"/>
      <c r="R42" s="709"/>
      <c r="S42" s="710"/>
      <c r="U42" s="67"/>
      <c r="V42" s="58"/>
      <c r="W42" s="475"/>
      <c r="X42" s="476"/>
      <c r="Y42" s="476"/>
      <c r="Z42" s="477"/>
      <c r="AA42" s="482"/>
      <c r="AB42" s="482"/>
      <c r="AC42" s="486"/>
      <c r="AD42" s="487"/>
      <c r="AE42" s="486"/>
      <c r="AF42" s="486"/>
      <c r="AG42" s="563"/>
      <c r="AH42" s="563"/>
      <c r="AI42" s="565"/>
      <c r="AJ42" s="565"/>
      <c r="AK42" s="567"/>
    </row>
    <row r="43" spans="1:45" ht="9" customHeight="1" x14ac:dyDescent="0.15">
      <c r="A43" s="640"/>
      <c r="B43" s="605"/>
      <c r="C43" s="699"/>
      <c r="D43" s="711"/>
      <c r="E43" s="711"/>
      <c r="F43" s="711"/>
      <c r="G43" s="711"/>
      <c r="H43" s="711"/>
      <c r="I43" s="711"/>
      <c r="J43" s="711"/>
      <c r="K43" s="711"/>
      <c r="L43" s="711"/>
      <c r="M43" s="711"/>
      <c r="N43" s="711"/>
      <c r="O43" s="711"/>
      <c r="P43" s="711"/>
      <c r="Q43" s="711"/>
      <c r="R43" s="711"/>
      <c r="S43" s="712"/>
      <c r="U43" s="67"/>
      <c r="V43" s="58"/>
      <c r="W43" s="475"/>
      <c r="X43" s="476"/>
      <c r="Y43" s="476"/>
      <c r="Z43" s="477"/>
      <c r="AA43" s="482"/>
      <c r="AB43" s="482"/>
      <c r="AC43" s="486"/>
      <c r="AD43" s="487"/>
      <c r="AE43" s="578" t="str">
        <f>M56</f>
        <v/>
      </c>
      <c r="AF43" s="578"/>
      <c r="AG43" s="578"/>
      <c r="AH43" s="578"/>
      <c r="AI43" s="578"/>
      <c r="AJ43" s="578"/>
      <c r="AK43" s="600" t="s">
        <v>53</v>
      </c>
    </row>
    <row r="44" spans="1:45" ht="9" customHeight="1" x14ac:dyDescent="0.15">
      <c r="A44" s="640"/>
      <c r="B44" s="605"/>
      <c r="C44" s="688" t="s">
        <v>101</v>
      </c>
      <c r="D44" s="691" t="str">
        <f>IF(記入シート!D16="","",記入シート!D16)</f>
        <v/>
      </c>
      <c r="E44" s="692"/>
      <c r="F44" s="692"/>
      <c r="G44" s="692"/>
      <c r="H44" s="692"/>
      <c r="I44" s="692"/>
      <c r="J44" s="692"/>
      <c r="K44" s="692"/>
      <c r="L44" s="692"/>
      <c r="M44" s="692"/>
      <c r="N44" s="692"/>
      <c r="O44" s="692"/>
      <c r="P44" s="692"/>
      <c r="Q44" s="692"/>
      <c r="R44" s="692"/>
      <c r="S44" s="683"/>
      <c r="U44" s="67"/>
      <c r="V44" s="58"/>
      <c r="W44" s="475"/>
      <c r="X44" s="476"/>
      <c r="Y44" s="476"/>
      <c r="Z44" s="477"/>
      <c r="AA44" s="482"/>
      <c r="AB44" s="482"/>
      <c r="AC44" s="486"/>
      <c r="AD44" s="487"/>
      <c r="AE44" s="578"/>
      <c r="AF44" s="578"/>
      <c r="AG44" s="578"/>
      <c r="AH44" s="578"/>
      <c r="AI44" s="578"/>
      <c r="AJ44" s="578"/>
      <c r="AK44" s="600"/>
      <c r="AM44" s="458" t="s">
        <v>122</v>
      </c>
      <c r="AN44" s="458"/>
      <c r="AO44" s="458"/>
      <c r="AP44" s="458"/>
      <c r="AQ44" s="458"/>
      <c r="AR44" s="459" t="s">
        <v>63</v>
      </c>
      <c r="AS44" s="64"/>
    </row>
    <row r="45" spans="1:45" ht="9" customHeight="1" x14ac:dyDescent="0.15">
      <c r="A45" s="640"/>
      <c r="B45" s="605"/>
      <c r="C45" s="689"/>
      <c r="D45" s="693"/>
      <c r="E45" s="694"/>
      <c r="F45" s="694"/>
      <c r="G45" s="694"/>
      <c r="H45" s="694"/>
      <c r="I45" s="694"/>
      <c r="J45" s="694"/>
      <c r="K45" s="694"/>
      <c r="L45" s="694"/>
      <c r="M45" s="694"/>
      <c r="N45" s="694"/>
      <c r="O45" s="694"/>
      <c r="P45" s="694"/>
      <c r="Q45" s="694"/>
      <c r="R45" s="694"/>
      <c r="S45" s="685"/>
      <c r="U45" s="67"/>
      <c r="V45" s="58"/>
      <c r="W45" s="478"/>
      <c r="X45" s="479"/>
      <c r="Y45" s="479"/>
      <c r="Z45" s="480"/>
      <c r="AA45" s="483"/>
      <c r="AB45" s="483"/>
      <c r="AC45" s="488"/>
      <c r="AD45" s="489"/>
      <c r="AE45" s="579"/>
      <c r="AF45" s="579"/>
      <c r="AG45" s="579"/>
      <c r="AH45" s="579"/>
      <c r="AI45" s="579"/>
      <c r="AJ45" s="579"/>
      <c r="AK45" s="601"/>
      <c r="AL45" s="58"/>
      <c r="AM45" s="458"/>
      <c r="AN45" s="458"/>
      <c r="AO45" s="458"/>
      <c r="AP45" s="458"/>
      <c r="AQ45" s="458"/>
      <c r="AR45" s="460"/>
      <c r="AS45" s="64"/>
    </row>
    <row r="46" spans="1:45" ht="9" customHeight="1" x14ac:dyDescent="0.15">
      <c r="A46" s="641"/>
      <c r="B46" s="715"/>
      <c r="C46" s="690"/>
      <c r="D46" s="695"/>
      <c r="E46" s="696"/>
      <c r="F46" s="696"/>
      <c r="G46" s="696"/>
      <c r="H46" s="696"/>
      <c r="I46" s="696"/>
      <c r="J46" s="696"/>
      <c r="K46" s="696"/>
      <c r="L46" s="696"/>
      <c r="M46" s="696"/>
      <c r="N46" s="696"/>
      <c r="O46" s="696"/>
      <c r="P46" s="696"/>
      <c r="Q46" s="696"/>
      <c r="R46" s="696"/>
      <c r="S46" s="687"/>
      <c r="U46" s="67"/>
      <c r="V46" s="58"/>
      <c r="W46" s="60"/>
      <c r="X46" s="60"/>
      <c r="Y46" s="60"/>
      <c r="Z46" s="60"/>
      <c r="AA46" s="88"/>
      <c r="AB46" s="88"/>
      <c r="AC46" s="62"/>
      <c r="AD46" s="62"/>
      <c r="AE46" s="87"/>
      <c r="AF46" s="87"/>
      <c r="AG46" s="87"/>
      <c r="AH46" s="87"/>
      <c r="AI46" s="87"/>
      <c r="AJ46" s="87"/>
      <c r="AK46" s="60"/>
      <c r="AL46" s="58"/>
      <c r="AM46" s="61"/>
      <c r="AN46" s="61"/>
      <c r="AO46" s="61"/>
      <c r="AP46" s="61"/>
      <c r="AQ46" s="61"/>
      <c r="AR46" s="60"/>
      <c r="AS46" s="64"/>
    </row>
    <row r="47" spans="1:45" ht="9" customHeight="1" x14ac:dyDescent="0.15">
      <c r="A47" s="639" t="s">
        <v>29</v>
      </c>
      <c r="B47" s="642" t="s">
        <v>11</v>
      </c>
      <c r="C47" s="645" t="str">
        <f>IF(記入シート!D17="","",記入シート!D17)</f>
        <v/>
      </c>
      <c r="D47" s="646"/>
      <c r="E47" s="646"/>
      <c r="F47" s="646"/>
      <c r="G47" s="647"/>
      <c r="H47" s="185" t="s">
        <v>31</v>
      </c>
      <c r="I47" s="175"/>
      <c r="J47" s="651" t="str">
        <f>IF(記入シート!D19="","",記入シート!D19)</f>
        <v/>
      </c>
      <c r="K47" s="652"/>
      <c r="L47" s="191" t="s">
        <v>32</v>
      </c>
      <c r="M47" s="191"/>
      <c r="N47" s="191"/>
      <c r="O47" s="191"/>
      <c r="P47" s="657"/>
      <c r="Q47" s="658" t="e">
        <f>IF(記入シート!#REF!="","",記入シート!#REF!)</f>
        <v>#REF!</v>
      </c>
      <c r="R47" s="659"/>
      <c r="S47" s="43"/>
      <c r="U47" s="67"/>
      <c r="V47" s="58"/>
      <c r="W47" s="60"/>
      <c r="X47" s="60"/>
      <c r="Y47" s="60"/>
      <c r="Z47" s="60"/>
      <c r="AA47" s="88"/>
      <c r="AB47" s="88"/>
      <c r="AC47" s="62"/>
      <c r="AD47" s="62"/>
      <c r="AE47" s="87"/>
      <c r="AF47" s="87"/>
      <c r="AG47" s="87"/>
      <c r="AH47" s="87"/>
      <c r="AI47" s="87"/>
      <c r="AJ47" s="87"/>
      <c r="AK47" s="60"/>
      <c r="AL47" s="58"/>
      <c r="AM47" s="61"/>
      <c r="AN47" s="61"/>
      <c r="AO47" s="61"/>
      <c r="AP47" s="61"/>
      <c r="AQ47" s="61"/>
      <c r="AR47" s="60"/>
      <c r="AS47" s="64"/>
    </row>
    <row r="48" spans="1:45" ht="9" customHeight="1" x14ac:dyDescent="0.15">
      <c r="A48" s="640"/>
      <c r="B48" s="643"/>
      <c r="C48" s="648"/>
      <c r="D48" s="649"/>
      <c r="E48" s="649"/>
      <c r="F48" s="649"/>
      <c r="G48" s="650"/>
      <c r="H48" s="185"/>
      <c r="I48" s="175"/>
      <c r="J48" s="653"/>
      <c r="K48" s="654"/>
      <c r="L48" s="191"/>
      <c r="M48" s="191"/>
      <c r="N48" s="191"/>
      <c r="O48" s="191"/>
      <c r="P48" s="657"/>
      <c r="Q48" s="660"/>
      <c r="R48" s="661"/>
      <c r="S48" s="52"/>
      <c r="U48" s="67"/>
      <c r="V48" s="58"/>
      <c r="W48" s="60"/>
      <c r="X48" s="60"/>
      <c r="Y48" s="60"/>
      <c r="Z48" s="60"/>
      <c r="AA48" s="88"/>
      <c r="AB48" s="88"/>
      <c r="AC48" s="62"/>
      <c r="AD48" s="62"/>
      <c r="AE48" s="87"/>
      <c r="AF48" s="87"/>
      <c r="AG48" s="87"/>
      <c r="AH48" s="87"/>
      <c r="AI48" s="87"/>
      <c r="AJ48" s="87"/>
      <c r="AK48" s="60"/>
      <c r="AL48" s="58"/>
      <c r="AM48" s="61"/>
      <c r="AN48" s="61"/>
      <c r="AO48" s="61"/>
      <c r="AP48" s="61"/>
      <c r="AQ48" s="61"/>
      <c r="AR48" s="60"/>
      <c r="AS48" s="64"/>
    </row>
    <row r="49" spans="1:45" ht="9" customHeight="1" x14ac:dyDescent="0.15">
      <c r="A49" s="640"/>
      <c r="B49" s="644"/>
      <c r="C49" s="648"/>
      <c r="D49" s="649"/>
      <c r="E49" s="649"/>
      <c r="F49" s="649"/>
      <c r="G49" s="650"/>
      <c r="H49" s="185"/>
      <c r="I49" s="175"/>
      <c r="J49" s="655"/>
      <c r="K49" s="656"/>
      <c r="L49" s="191"/>
      <c r="M49" s="191"/>
      <c r="N49" s="191"/>
      <c r="O49" s="191"/>
      <c r="P49" s="657"/>
      <c r="Q49" s="662"/>
      <c r="R49" s="663"/>
      <c r="S49" s="44"/>
      <c r="T49" s="56"/>
      <c r="U49" s="67"/>
      <c r="V49" s="58"/>
      <c r="W49" s="60"/>
      <c r="X49" s="60"/>
      <c r="Y49" s="60"/>
      <c r="Z49" s="60"/>
      <c r="AA49" s="65"/>
      <c r="AB49" s="65"/>
      <c r="AC49" s="62"/>
      <c r="AD49" s="62"/>
      <c r="AE49" s="63"/>
      <c r="AF49" s="63"/>
      <c r="AG49" s="63"/>
      <c r="AH49" s="63"/>
      <c r="AI49" s="63"/>
      <c r="AJ49" s="63"/>
      <c r="AK49" s="60"/>
      <c r="AL49" s="58"/>
      <c r="AM49" s="61"/>
      <c r="AN49" s="61"/>
      <c r="AO49" s="61"/>
      <c r="AP49" s="61"/>
      <c r="AQ49" s="61"/>
      <c r="AR49" s="60"/>
      <c r="AS49" s="64"/>
    </row>
    <row r="50" spans="1:45" ht="9" customHeight="1" x14ac:dyDescent="0.15">
      <c r="A50" s="640"/>
      <c r="B50" s="664" t="s">
        <v>30</v>
      </c>
      <c r="C50" s="665" t="str">
        <f>IF(記入シート!D18="","",記入シート!D18)</f>
        <v/>
      </c>
      <c r="D50" s="666"/>
      <c r="E50" s="666"/>
      <c r="F50" s="666"/>
      <c r="G50" s="667"/>
      <c r="H50" s="532" t="s">
        <v>34</v>
      </c>
      <c r="I50" s="674"/>
      <c r="J50" s="677" t="str">
        <f>IF(記入シート!D20="","",記入シート!D20)</f>
        <v/>
      </c>
      <c r="K50" s="678"/>
      <c r="L50" s="532" t="s">
        <v>84</v>
      </c>
      <c r="M50" s="547"/>
      <c r="N50" s="674"/>
      <c r="O50" s="677" t="str">
        <f>IF(記入シート!L20="","",記入シート!L20)</f>
        <v/>
      </c>
      <c r="P50" s="683"/>
      <c r="Q50" s="45"/>
      <c r="T50" s="56"/>
      <c r="U50" s="67"/>
      <c r="V50" s="58"/>
      <c r="W50" s="60"/>
      <c r="X50" s="60"/>
      <c r="Y50" s="60"/>
      <c r="Z50" s="60"/>
      <c r="AA50" s="65"/>
      <c r="AB50" s="65"/>
      <c r="AC50" s="62"/>
      <c r="AD50" s="62"/>
      <c r="AE50" s="63"/>
      <c r="AF50" s="63"/>
      <c r="AG50" s="63"/>
      <c r="AH50" s="63"/>
      <c r="AI50" s="63"/>
      <c r="AJ50" s="63"/>
      <c r="AK50" s="60"/>
      <c r="AL50" s="58"/>
      <c r="AM50" s="61"/>
      <c r="AN50" s="61"/>
      <c r="AO50" s="61"/>
      <c r="AP50" s="61"/>
      <c r="AQ50" s="61"/>
      <c r="AR50" s="60"/>
      <c r="AS50" s="64"/>
    </row>
    <row r="51" spans="1:45" ht="9" customHeight="1" x14ac:dyDescent="0.15">
      <c r="A51" s="640"/>
      <c r="B51" s="640"/>
      <c r="C51" s="668"/>
      <c r="D51" s="669"/>
      <c r="E51" s="669"/>
      <c r="F51" s="669"/>
      <c r="G51" s="670"/>
      <c r="H51" s="534"/>
      <c r="I51" s="675"/>
      <c r="J51" s="679"/>
      <c r="K51" s="680"/>
      <c r="L51" s="534"/>
      <c r="M51" s="548"/>
      <c r="N51" s="675"/>
      <c r="O51" s="684"/>
      <c r="P51" s="685"/>
      <c r="Q51" s="53"/>
      <c r="S51" s="74"/>
      <c r="T51" s="56"/>
      <c r="U51" s="67"/>
      <c r="V51" s="69"/>
      <c r="W51" s="70"/>
      <c r="X51" s="70"/>
      <c r="Y51" s="70"/>
      <c r="Z51" s="70"/>
      <c r="AA51" s="70"/>
      <c r="AB51" s="70"/>
      <c r="AC51" s="70"/>
      <c r="AD51" s="70"/>
      <c r="AE51" s="70"/>
      <c r="AF51" s="70"/>
      <c r="AG51" s="70"/>
      <c r="AH51" s="70"/>
      <c r="AI51" s="70"/>
      <c r="AJ51" s="70"/>
      <c r="AK51" s="70"/>
      <c r="AL51" s="70"/>
      <c r="AM51" s="70"/>
      <c r="AN51" s="70"/>
      <c r="AO51" s="70"/>
      <c r="AP51" s="70"/>
      <c r="AQ51" s="70"/>
      <c r="AR51" s="70"/>
      <c r="AS51" s="70"/>
    </row>
    <row r="52" spans="1:45" ht="9" customHeight="1" x14ac:dyDescent="0.15">
      <c r="A52" s="641"/>
      <c r="B52" s="641"/>
      <c r="C52" s="671"/>
      <c r="D52" s="672"/>
      <c r="E52" s="672"/>
      <c r="F52" s="672"/>
      <c r="G52" s="673"/>
      <c r="H52" s="536"/>
      <c r="I52" s="676"/>
      <c r="J52" s="681"/>
      <c r="K52" s="682"/>
      <c r="L52" s="536"/>
      <c r="M52" s="549"/>
      <c r="N52" s="676"/>
      <c r="O52" s="686"/>
      <c r="P52" s="687"/>
      <c r="Q52" s="40"/>
      <c r="S52" s="75"/>
      <c r="T52" s="57"/>
      <c r="U52" s="67"/>
      <c r="V52" s="523" t="str">
        <f>DATA!D20&amp;"出演団体団員前売入場券代　領収書"</f>
        <v>令和7年度　第65回茨城県吹奏楽コンクール　県西地区大会出演団体団員前売入場券代　領収書</v>
      </c>
      <c r="W52" s="523"/>
      <c r="X52" s="523"/>
      <c r="Y52" s="523"/>
      <c r="Z52" s="523"/>
      <c r="AA52" s="523"/>
      <c r="AB52" s="523"/>
      <c r="AC52" s="523"/>
      <c r="AD52" s="523"/>
      <c r="AE52" s="523"/>
      <c r="AF52" s="523"/>
      <c r="AG52" s="523"/>
      <c r="AH52" s="523"/>
      <c r="AI52" s="523"/>
      <c r="AJ52" s="523"/>
      <c r="AK52" s="523"/>
      <c r="AL52" s="523"/>
      <c r="AM52" s="523"/>
      <c r="AN52" s="523"/>
      <c r="AO52" s="523"/>
      <c r="AP52" s="523"/>
      <c r="AQ52" s="523"/>
      <c r="AR52" s="523"/>
      <c r="AS52" s="523"/>
    </row>
    <row r="53" spans="1:45" ht="9" customHeight="1" x14ac:dyDescent="0.15">
      <c r="A53" s="602" t="s">
        <v>51</v>
      </c>
      <c r="B53" s="604" t="s">
        <v>52</v>
      </c>
      <c r="C53" s="607" t="str">
        <f>B6</f>
        <v/>
      </c>
      <c r="D53" s="608"/>
      <c r="E53" s="608"/>
      <c r="F53" s="613" t="s">
        <v>10</v>
      </c>
      <c r="G53" s="613"/>
      <c r="H53" s="613"/>
      <c r="I53" s="613"/>
      <c r="J53" s="613"/>
      <c r="K53" s="613"/>
      <c r="L53" s="613"/>
      <c r="M53" s="616">
        <f>IF(C53="中学校Ａ",11000,9000)</f>
        <v>9000</v>
      </c>
      <c r="N53" s="616"/>
      <c r="O53" s="616"/>
      <c r="P53" s="616"/>
      <c r="Q53" s="616"/>
      <c r="R53" s="613" t="s">
        <v>53</v>
      </c>
      <c r="S53" s="42"/>
      <c r="T53" s="57"/>
      <c r="U53" s="67"/>
      <c r="V53" s="523"/>
      <c r="W53" s="523"/>
      <c r="X53" s="523"/>
      <c r="Y53" s="523"/>
      <c r="Z53" s="523"/>
      <c r="AA53" s="523"/>
      <c r="AB53" s="523"/>
      <c r="AC53" s="523"/>
      <c r="AD53" s="523"/>
      <c r="AE53" s="523"/>
      <c r="AF53" s="523"/>
      <c r="AG53" s="523"/>
      <c r="AH53" s="523"/>
      <c r="AI53" s="523"/>
      <c r="AJ53" s="523"/>
      <c r="AK53" s="523"/>
      <c r="AL53" s="523"/>
      <c r="AM53" s="523"/>
      <c r="AN53" s="523"/>
      <c r="AO53" s="523"/>
      <c r="AP53" s="523"/>
      <c r="AQ53" s="523"/>
      <c r="AR53" s="523"/>
      <c r="AS53" s="523"/>
    </row>
    <row r="54" spans="1:45" ht="9" customHeight="1" x14ac:dyDescent="0.15">
      <c r="A54" s="603"/>
      <c r="B54" s="605"/>
      <c r="C54" s="609"/>
      <c r="D54" s="610"/>
      <c r="E54" s="610"/>
      <c r="F54" s="614"/>
      <c r="G54" s="614"/>
      <c r="H54" s="614"/>
      <c r="I54" s="614"/>
      <c r="J54" s="614"/>
      <c r="K54" s="614"/>
      <c r="L54" s="614"/>
      <c r="M54" s="617"/>
      <c r="N54" s="617"/>
      <c r="O54" s="617"/>
      <c r="P54" s="617"/>
      <c r="Q54" s="617"/>
      <c r="R54" s="614"/>
      <c r="S54" s="39"/>
      <c r="T54" s="47"/>
      <c r="U54" s="67"/>
      <c r="V54" s="523"/>
      <c r="W54" s="523"/>
      <c r="X54" s="523"/>
      <c r="Y54" s="523"/>
      <c r="Z54" s="523"/>
      <c r="AA54" s="523"/>
      <c r="AB54" s="523"/>
      <c r="AC54" s="523"/>
      <c r="AD54" s="523"/>
      <c r="AE54" s="523"/>
      <c r="AF54" s="523"/>
      <c r="AG54" s="523"/>
      <c r="AH54" s="523"/>
      <c r="AI54" s="523"/>
      <c r="AJ54" s="523"/>
      <c r="AK54" s="523"/>
      <c r="AL54" s="523"/>
      <c r="AM54" s="523"/>
      <c r="AN54" s="523"/>
      <c r="AO54" s="523"/>
      <c r="AP54" s="523"/>
      <c r="AQ54" s="523"/>
      <c r="AR54" s="523"/>
      <c r="AS54" s="523"/>
    </row>
    <row r="55" spans="1:45" ht="9" customHeight="1" x14ac:dyDescent="0.15">
      <c r="A55" s="603"/>
      <c r="B55" s="606"/>
      <c r="C55" s="611"/>
      <c r="D55" s="612"/>
      <c r="E55" s="612"/>
      <c r="F55" s="615"/>
      <c r="G55" s="615"/>
      <c r="H55" s="615"/>
      <c r="I55" s="615"/>
      <c r="J55" s="615"/>
      <c r="K55" s="615"/>
      <c r="L55" s="615"/>
      <c r="M55" s="618"/>
      <c r="N55" s="618"/>
      <c r="O55" s="618"/>
      <c r="P55" s="618"/>
      <c r="Q55" s="618"/>
      <c r="R55" s="615"/>
      <c r="S55" s="48"/>
      <c r="U55" s="67"/>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row>
    <row r="56" spans="1:45" ht="9" customHeight="1" x14ac:dyDescent="0.15">
      <c r="A56" s="603"/>
      <c r="B56" s="619" t="s">
        <v>54</v>
      </c>
      <c r="C56" s="620">
        <v>800</v>
      </c>
      <c r="D56" s="621"/>
      <c r="E56" s="621"/>
      <c r="F56" s="625" t="s">
        <v>55</v>
      </c>
      <c r="G56" s="625"/>
      <c r="H56" s="636" t="str">
        <f>J47</f>
        <v/>
      </c>
      <c r="I56" s="636"/>
      <c r="J56" s="636"/>
      <c r="K56" s="625" t="s">
        <v>56</v>
      </c>
      <c r="L56" s="625"/>
      <c r="M56" s="628" t="str">
        <f>IF(記入シート!D19="","",$C$56*$H$56)</f>
        <v/>
      </c>
      <c r="N56" s="628"/>
      <c r="O56" s="628"/>
      <c r="P56" s="628"/>
      <c r="Q56" s="628"/>
      <c r="R56" s="621" t="s">
        <v>53</v>
      </c>
      <c r="S56" s="23"/>
      <c r="U56" s="67"/>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row>
    <row r="57" spans="1:45" ht="9" customHeight="1" x14ac:dyDescent="0.15">
      <c r="A57" s="603"/>
      <c r="B57" s="605"/>
      <c r="C57" s="622"/>
      <c r="D57" s="614"/>
      <c r="E57" s="614"/>
      <c r="F57" s="626"/>
      <c r="G57" s="626"/>
      <c r="H57" s="637"/>
      <c r="I57" s="637"/>
      <c r="J57" s="637"/>
      <c r="K57" s="626"/>
      <c r="L57" s="626"/>
      <c r="M57" s="617"/>
      <c r="N57" s="617"/>
      <c r="O57" s="617"/>
      <c r="P57" s="617"/>
      <c r="Q57" s="617"/>
      <c r="R57" s="614"/>
      <c r="S57" s="46"/>
      <c r="U57" s="67"/>
      <c r="V57" s="58"/>
      <c r="W57" s="58"/>
      <c r="AM57" s="504" t="str">
        <f>IF(OR(記入シート!D$2="中学校Ａ",記入シート!D$2="中学校Ｃ",記入シート!D$2="高等学校Ｃ"),DATA!D$21,DATA!D$22)</f>
        <v>令和7年7月27日</v>
      </c>
      <c r="AN57" s="504"/>
      <c r="AO57" s="504"/>
      <c r="AP57" s="504"/>
      <c r="AQ57" s="504"/>
    </row>
    <row r="58" spans="1:45" ht="9" customHeight="1" x14ac:dyDescent="0.15">
      <c r="A58" s="603"/>
      <c r="B58" s="605"/>
      <c r="C58" s="623"/>
      <c r="D58" s="624"/>
      <c r="E58" s="624"/>
      <c r="F58" s="627"/>
      <c r="G58" s="627"/>
      <c r="H58" s="638"/>
      <c r="I58" s="638"/>
      <c r="J58" s="638"/>
      <c r="K58" s="627"/>
      <c r="L58" s="627"/>
      <c r="M58" s="629"/>
      <c r="N58" s="629"/>
      <c r="O58" s="629"/>
      <c r="P58" s="629"/>
      <c r="Q58" s="629"/>
      <c r="R58" s="614"/>
      <c r="S58" s="50"/>
      <c r="U58" s="67"/>
      <c r="V58" s="58"/>
      <c r="W58" s="506" t="str">
        <f>IF(記入シート!D4="","",記入シート!D4)</f>
        <v/>
      </c>
      <c r="X58" s="506"/>
      <c r="Y58" s="506"/>
      <c r="Z58" s="506"/>
      <c r="AA58" s="506"/>
      <c r="AB58" s="506"/>
      <c r="AC58" s="506"/>
      <c r="AD58" s="506"/>
      <c r="AE58" s="506"/>
      <c r="AF58" s="458" t="s">
        <v>79</v>
      </c>
      <c r="AM58" s="504"/>
      <c r="AN58" s="504"/>
      <c r="AO58" s="504"/>
      <c r="AP58" s="504"/>
      <c r="AQ58" s="504"/>
    </row>
    <row r="59" spans="1:45" ht="9" customHeight="1" x14ac:dyDescent="0.15">
      <c r="A59" s="191" t="s">
        <v>32</v>
      </c>
      <c r="B59" s="191"/>
      <c r="C59" s="630">
        <v>800</v>
      </c>
      <c r="D59" s="613"/>
      <c r="E59" s="613"/>
      <c r="F59" s="631" t="s">
        <v>55</v>
      </c>
      <c r="G59" s="631"/>
      <c r="H59" s="633" t="e">
        <f>Q47</f>
        <v>#REF!</v>
      </c>
      <c r="I59" s="633"/>
      <c r="J59" s="633"/>
      <c r="K59" s="631" t="s">
        <v>57</v>
      </c>
      <c r="L59" s="631"/>
      <c r="M59" s="616" t="e">
        <f>IF(記入シート!#REF!="","",$C$59*$H$59)</f>
        <v>#REF!</v>
      </c>
      <c r="N59" s="616"/>
      <c r="O59" s="616"/>
      <c r="P59" s="616"/>
      <c r="Q59" s="616"/>
      <c r="R59" s="586" t="s">
        <v>53</v>
      </c>
      <c r="S59" s="49"/>
      <c r="U59" s="67"/>
      <c r="V59" s="58"/>
      <c r="W59" s="506"/>
      <c r="X59" s="506"/>
      <c r="Y59" s="506"/>
      <c r="Z59" s="506"/>
      <c r="AA59" s="506"/>
      <c r="AB59" s="506"/>
      <c r="AC59" s="506"/>
      <c r="AD59" s="506"/>
      <c r="AE59" s="506"/>
      <c r="AF59" s="458"/>
    </row>
    <row r="60" spans="1:45" ht="9" customHeight="1" x14ac:dyDescent="0.15">
      <c r="A60" s="191"/>
      <c r="B60" s="191"/>
      <c r="C60" s="622"/>
      <c r="D60" s="614"/>
      <c r="E60" s="614"/>
      <c r="F60" s="503"/>
      <c r="G60" s="503"/>
      <c r="H60" s="634"/>
      <c r="I60" s="634"/>
      <c r="J60" s="634"/>
      <c r="K60" s="503"/>
      <c r="L60" s="503"/>
      <c r="M60" s="617"/>
      <c r="N60" s="617"/>
      <c r="O60" s="617"/>
      <c r="P60" s="617"/>
      <c r="Q60" s="617"/>
      <c r="R60" s="470"/>
      <c r="S60" s="46"/>
      <c r="U60" s="67"/>
      <c r="V60" s="58"/>
      <c r="W60" s="507"/>
      <c r="X60" s="507"/>
      <c r="Y60" s="507"/>
      <c r="Z60" s="507"/>
      <c r="AA60" s="507"/>
      <c r="AB60" s="507"/>
      <c r="AC60" s="507"/>
      <c r="AD60" s="507"/>
      <c r="AE60" s="507"/>
      <c r="AF60" s="458"/>
      <c r="AM60" s="471" t="s">
        <v>81</v>
      </c>
      <c r="AN60" s="471"/>
      <c r="AO60" s="471"/>
      <c r="AP60" s="471"/>
      <c r="AQ60" s="471"/>
      <c r="AR60" s="471"/>
      <c r="AS60" s="471"/>
    </row>
    <row r="61" spans="1:45" ht="9" customHeight="1" x14ac:dyDescent="0.15">
      <c r="A61" s="191"/>
      <c r="B61" s="191"/>
      <c r="C61" s="623"/>
      <c r="D61" s="624"/>
      <c r="E61" s="624"/>
      <c r="F61" s="632"/>
      <c r="G61" s="632"/>
      <c r="H61" s="635"/>
      <c r="I61" s="635"/>
      <c r="J61" s="635"/>
      <c r="K61" s="632"/>
      <c r="L61" s="632"/>
      <c r="M61" s="629"/>
      <c r="N61" s="629"/>
      <c r="O61" s="629"/>
      <c r="P61" s="629"/>
      <c r="Q61" s="629"/>
      <c r="R61" s="587"/>
      <c r="S61" s="22"/>
      <c r="U61" s="67"/>
      <c r="V61" s="58"/>
      <c r="AM61" s="471"/>
      <c r="AN61" s="471"/>
      <c r="AO61" s="471"/>
      <c r="AP61" s="471"/>
      <c r="AQ61" s="471"/>
      <c r="AR61" s="471"/>
      <c r="AS61" s="471"/>
    </row>
    <row r="62" spans="1:45" ht="9" customHeight="1" x14ac:dyDescent="0.15">
      <c r="A62" s="568" t="s">
        <v>58</v>
      </c>
      <c r="B62" s="569"/>
      <c r="C62" s="580">
        <f>IF($J$50="有",2000,0)</f>
        <v>0</v>
      </c>
      <c r="D62" s="581"/>
      <c r="E62" s="581"/>
      <c r="F62" s="581"/>
      <c r="G62" s="581"/>
      <c r="H62" s="581"/>
      <c r="I62" s="581"/>
      <c r="J62" s="581"/>
      <c r="K62" s="581"/>
      <c r="L62" s="581"/>
      <c r="M62" s="581"/>
      <c r="N62" s="581"/>
      <c r="O62" s="581"/>
      <c r="P62" s="581"/>
      <c r="Q62" s="581"/>
      <c r="R62" s="586" t="s">
        <v>53</v>
      </c>
      <c r="S62" s="29"/>
      <c r="U62" s="67"/>
      <c r="V62" s="58"/>
      <c r="AG62" s="92"/>
      <c r="AH62" s="92"/>
      <c r="AI62" s="92"/>
      <c r="AJ62" s="92"/>
      <c r="AK62" s="92"/>
    </row>
    <row r="63" spans="1:45" ht="9" customHeight="1" x14ac:dyDescent="0.15">
      <c r="A63" s="570"/>
      <c r="B63" s="571"/>
      <c r="C63" s="582"/>
      <c r="D63" s="583"/>
      <c r="E63" s="583"/>
      <c r="F63" s="583"/>
      <c r="G63" s="583"/>
      <c r="H63" s="583"/>
      <c r="I63" s="583"/>
      <c r="J63" s="583"/>
      <c r="K63" s="583"/>
      <c r="L63" s="583"/>
      <c r="M63" s="583"/>
      <c r="N63" s="583"/>
      <c r="O63" s="583"/>
      <c r="P63" s="583"/>
      <c r="Q63" s="583"/>
      <c r="R63" s="470"/>
      <c r="S63" s="29"/>
      <c r="U63" s="67"/>
      <c r="V63" s="58"/>
      <c r="AG63" s="92"/>
      <c r="AH63" s="92"/>
      <c r="AI63" s="92"/>
      <c r="AJ63" s="92"/>
      <c r="AK63" s="92"/>
    </row>
    <row r="64" spans="1:45" ht="9" customHeight="1" x14ac:dyDescent="0.15">
      <c r="A64" s="572"/>
      <c r="B64" s="573"/>
      <c r="C64" s="584"/>
      <c r="D64" s="585"/>
      <c r="E64" s="585"/>
      <c r="F64" s="585"/>
      <c r="G64" s="585"/>
      <c r="H64" s="585"/>
      <c r="I64" s="585"/>
      <c r="J64" s="585"/>
      <c r="K64" s="585"/>
      <c r="L64" s="585"/>
      <c r="M64" s="585"/>
      <c r="N64" s="585"/>
      <c r="O64" s="585"/>
      <c r="P64" s="585"/>
      <c r="Q64" s="585"/>
      <c r="R64" s="587"/>
      <c r="S64" s="24"/>
      <c r="U64" s="67"/>
      <c r="V64" s="58"/>
      <c r="W64" s="62"/>
      <c r="X64" s="62"/>
      <c r="Y64" s="62"/>
      <c r="Z64" s="92"/>
      <c r="AA64" s="92"/>
      <c r="AB64" s="92"/>
      <c r="AC64" s="92"/>
      <c r="AD64" s="92"/>
      <c r="AE64" s="92"/>
      <c r="AF64" s="92"/>
      <c r="AG64" s="92"/>
      <c r="AH64" s="92"/>
      <c r="AI64" s="92"/>
      <c r="AJ64" s="92"/>
      <c r="AK64" s="92"/>
      <c r="AM64" s="471" t="s">
        <v>121</v>
      </c>
      <c r="AN64" s="471"/>
      <c r="AO64" s="471"/>
      <c r="AP64" s="471"/>
      <c r="AQ64" s="471"/>
      <c r="AR64" s="471"/>
      <c r="AS64" s="471"/>
    </row>
    <row r="65" spans="1:45" ht="9" customHeight="1" x14ac:dyDescent="0.15">
      <c r="A65" s="568" t="s">
        <v>59</v>
      </c>
      <c r="B65" s="569"/>
      <c r="C65" s="588" t="e">
        <f>M53+M56+M59+C62</f>
        <v>#VALUE!</v>
      </c>
      <c r="D65" s="589"/>
      <c r="E65" s="589"/>
      <c r="F65" s="589"/>
      <c r="G65" s="589"/>
      <c r="H65" s="589"/>
      <c r="I65" s="589"/>
      <c r="J65" s="589"/>
      <c r="K65" s="589"/>
      <c r="L65" s="589"/>
      <c r="M65" s="589"/>
      <c r="N65" s="589"/>
      <c r="O65" s="589"/>
      <c r="P65" s="589"/>
      <c r="Q65" s="589"/>
      <c r="R65" s="586" t="s">
        <v>53</v>
      </c>
      <c r="S65" s="25"/>
      <c r="U65" s="67"/>
      <c r="V65" s="58"/>
      <c r="W65" s="86"/>
      <c r="X65" s="86"/>
      <c r="Y65" s="86"/>
      <c r="Z65" s="93"/>
      <c r="AA65" s="93"/>
      <c r="AB65" s="93"/>
      <c r="AC65" s="93"/>
      <c r="AD65" s="93"/>
      <c r="AE65" s="93"/>
      <c r="AF65" s="93"/>
      <c r="AG65" s="93"/>
      <c r="AH65" s="93"/>
      <c r="AI65" s="93"/>
      <c r="AJ65" s="93"/>
      <c r="AK65" s="93"/>
      <c r="AM65" s="471"/>
      <c r="AN65" s="471"/>
      <c r="AO65" s="471"/>
      <c r="AP65" s="471"/>
      <c r="AQ65" s="471"/>
      <c r="AR65" s="471"/>
      <c r="AS65" s="471"/>
    </row>
    <row r="66" spans="1:45" ht="9" customHeight="1" x14ac:dyDescent="0.15">
      <c r="A66" s="570"/>
      <c r="B66" s="571"/>
      <c r="C66" s="590"/>
      <c r="D66" s="591"/>
      <c r="E66" s="591"/>
      <c r="F66" s="591"/>
      <c r="G66" s="591"/>
      <c r="H66" s="591"/>
      <c r="I66" s="591"/>
      <c r="J66" s="591"/>
      <c r="K66" s="591"/>
      <c r="L66" s="591"/>
      <c r="M66" s="591"/>
      <c r="N66" s="591"/>
      <c r="O66" s="591"/>
      <c r="P66" s="591"/>
      <c r="Q66" s="591"/>
      <c r="R66" s="470"/>
      <c r="S66" s="29"/>
      <c r="U66" s="67"/>
      <c r="V66" s="58"/>
      <c r="W66" s="472" t="s">
        <v>120</v>
      </c>
      <c r="X66" s="473"/>
      <c r="Y66" s="473"/>
      <c r="Z66" s="474"/>
      <c r="AA66" s="481" t="str">
        <f>B6</f>
        <v/>
      </c>
      <c r="AB66" s="481"/>
      <c r="AC66" s="594" t="s">
        <v>10</v>
      </c>
      <c r="AD66" s="595"/>
      <c r="AE66" s="484">
        <v>800</v>
      </c>
      <c r="AF66" s="484"/>
      <c r="AG66" s="562" t="s">
        <v>55</v>
      </c>
      <c r="AH66" s="562"/>
      <c r="AI66" s="564" t="e">
        <f>H59</f>
        <v>#REF!</v>
      </c>
      <c r="AJ66" s="564"/>
      <c r="AK66" s="566" t="s">
        <v>82</v>
      </c>
    </row>
    <row r="67" spans="1:45" ht="9" customHeight="1" x14ac:dyDescent="0.15">
      <c r="A67" s="572"/>
      <c r="B67" s="573"/>
      <c r="C67" s="592"/>
      <c r="D67" s="593"/>
      <c r="E67" s="593"/>
      <c r="F67" s="593"/>
      <c r="G67" s="593"/>
      <c r="H67" s="593"/>
      <c r="I67" s="593"/>
      <c r="J67" s="593"/>
      <c r="K67" s="593"/>
      <c r="L67" s="593"/>
      <c r="M67" s="593"/>
      <c r="N67" s="593"/>
      <c r="O67" s="593"/>
      <c r="P67" s="593"/>
      <c r="Q67" s="593"/>
      <c r="R67" s="587"/>
      <c r="S67" s="22"/>
      <c r="U67" s="67"/>
      <c r="V67" s="58"/>
      <c r="W67" s="475"/>
      <c r="X67" s="476"/>
      <c r="Y67" s="476"/>
      <c r="Z67" s="477"/>
      <c r="AA67" s="482"/>
      <c r="AB67" s="482"/>
      <c r="AC67" s="596"/>
      <c r="AD67" s="597"/>
      <c r="AE67" s="486"/>
      <c r="AF67" s="486"/>
      <c r="AG67" s="563"/>
      <c r="AH67" s="563"/>
      <c r="AI67" s="565"/>
      <c r="AJ67" s="565"/>
      <c r="AK67" s="567"/>
    </row>
    <row r="68" spans="1:45" ht="9" customHeight="1" x14ac:dyDescent="0.15">
      <c r="A68" s="568" t="s">
        <v>37</v>
      </c>
      <c r="B68" s="569"/>
      <c r="C68" s="574" t="str">
        <f>IF(記入シート!D22="","",記入シート!D22)</f>
        <v/>
      </c>
      <c r="D68" s="574"/>
      <c r="E68" s="574"/>
      <c r="F68" s="574"/>
      <c r="G68" s="574"/>
      <c r="H68" s="185" t="s">
        <v>40</v>
      </c>
      <c r="I68" s="185"/>
      <c r="J68" s="185"/>
      <c r="K68" s="185"/>
      <c r="L68" s="185"/>
      <c r="M68" s="185"/>
      <c r="N68" s="575" t="str">
        <f>IF(記入シート!D23="","",記入シート!D23)</f>
        <v/>
      </c>
      <c r="O68" s="575"/>
      <c r="P68" s="575"/>
      <c r="Q68" s="556" t="s">
        <v>60</v>
      </c>
      <c r="R68" s="556"/>
      <c r="S68" s="557"/>
      <c r="U68" s="67"/>
      <c r="V68" s="58"/>
      <c r="W68" s="475"/>
      <c r="X68" s="476"/>
      <c r="Y68" s="476"/>
      <c r="Z68" s="477"/>
      <c r="AA68" s="482"/>
      <c r="AB68" s="482"/>
      <c r="AC68" s="596"/>
      <c r="AD68" s="597"/>
      <c r="AE68" s="578" t="e">
        <f>M59</f>
        <v>#REF!</v>
      </c>
      <c r="AF68" s="578"/>
      <c r="AG68" s="578"/>
      <c r="AH68" s="578"/>
      <c r="AI68" s="578"/>
      <c r="AJ68" s="578"/>
      <c r="AK68" s="600" t="s">
        <v>53</v>
      </c>
    </row>
    <row r="69" spans="1:45" ht="9" customHeight="1" x14ac:dyDescent="0.15">
      <c r="A69" s="570"/>
      <c r="B69" s="571"/>
      <c r="C69" s="574"/>
      <c r="D69" s="574"/>
      <c r="E69" s="574"/>
      <c r="F69" s="574"/>
      <c r="G69" s="574"/>
      <c r="H69" s="185"/>
      <c r="I69" s="185"/>
      <c r="J69" s="185"/>
      <c r="K69" s="185"/>
      <c r="L69" s="185"/>
      <c r="M69" s="185"/>
      <c r="N69" s="576"/>
      <c r="O69" s="576"/>
      <c r="P69" s="576"/>
      <c r="Q69" s="558"/>
      <c r="R69" s="558"/>
      <c r="S69" s="559"/>
      <c r="U69" s="67"/>
      <c r="V69" s="58"/>
      <c r="W69" s="475"/>
      <c r="X69" s="476"/>
      <c r="Y69" s="476"/>
      <c r="Z69" s="477"/>
      <c r="AA69" s="482"/>
      <c r="AB69" s="482"/>
      <c r="AC69" s="596"/>
      <c r="AD69" s="597"/>
      <c r="AE69" s="578"/>
      <c r="AF69" s="578"/>
      <c r="AG69" s="578"/>
      <c r="AH69" s="578"/>
      <c r="AI69" s="578"/>
      <c r="AJ69" s="578"/>
      <c r="AK69" s="600"/>
      <c r="AM69" s="458" t="s">
        <v>122</v>
      </c>
      <c r="AN69" s="458"/>
      <c r="AO69" s="458"/>
      <c r="AP69" s="458"/>
      <c r="AQ69" s="458"/>
      <c r="AR69" s="459" t="s">
        <v>63</v>
      </c>
      <c r="AS69" s="64"/>
    </row>
    <row r="70" spans="1:45" ht="9" customHeight="1" x14ac:dyDescent="0.15">
      <c r="A70" s="572"/>
      <c r="B70" s="573"/>
      <c r="C70" s="574"/>
      <c r="D70" s="574"/>
      <c r="E70" s="574"/>
      <c r="F70" s="574"/>
      <c r="G70" s="574"/>
      <c r="H70" s="185"/>
      <c r="I70" s="185"/>
      <c r="J70" s="185"/>
      <c r="K70" s="185"/>
      <c r="L70" s="185"/>
      <c r="M70" s="185"/>
      <c r="N70" s="577"/>
      <c r="O70" s="577"/>
      <c r="P70" s="577"/>
      <c r="Q70" s="560"/>
      <c r="R70" s="560"/>
      <c r="S70" s="561"/>
      <c r="U70" s="67"/>
      <c r="V70" s="58"/>
      <c r="W70" s="478"/>
      <c r="X70" s="479"/>
      <c r="Y70" s="479"/>
      <c r="Z70" s="480"/>
      <c r="AA70" s="483"/>
      <c r="AB70" s="483"/>
      <c r="AC70" s="598"/>
      <c r="AD70" s="599"/>
      <c r="AE70" s="579"/>
      <c r="AF70" s="579"/>
      <c r="AG70" s="579"/>
      <c r="AH70" s="579"/>
      <c r="AI70" s="579"/>
      <c r="AJ70" s="579"/>
      <c r="AK70" s="601"/>
      <c r="AL70" s="58"/>
      <c r="AM70" s="458"/>
      <c r="AN70" s="458"/>
      <c r="AO70" s="458"/>
      <c r="AP70" s="458"/>
      <c r="AQ70" s="458"/>
      <c r="AR70" s="460"/>
      <c r="AS70" s="64"/>
    </row>
    <row r="71" spans="1:45" ht="9" customHeight="1" x14ac:dyDescent="0.15">
      <c r="A71" s="532" t="s">
        <v>38</v>
      </c>
      <c r="B71" s="533"/>
      <c r="C71" s="538" t="str">
        <f>IF(記入シート!L22="","",記入シート!L22)</f>
        <v/>
      </c>
      <c r="D71" s="539"/>
      <c r="E71" s="539"/>
      <c r="F71" s="539"/>
      <c r="G71" s="540"/>
      <c r="H71" s="532" t="s">
        <v>41</v>
      </c>
      <c r="I71" s="547"/>
      <c r="J71" s="547"/>
      <c r="K71" s="547"/>
      <c r="L71" s="547"/>
      <c r="M71" s="533"/>
      <c r="N71" s="550" t="str">
        <f>IF(記入シート!L23="","",記入シート!L23)</f>
        <v/>
      </c>
      <c r="O71" s="551"/>
      <c r="P71" s="551"/>
      <c r="Q71" s="556" t="s">
        <v>60</v>
      </c>
      <c r="R71" s="556"/>
      <c r="S71" s="557"/>
      <c r="U71" s="67"/>
      <c r="V71" s="58"/>
      <c r="W71" s="60"/>
      <c r="X71" s="60"/>
      <c r="Y71" s="60"/>
      <c r="Z71" s="60"/>
      <c r="AA71" s="88"/>
      <c r="AB71" s="88"/>
      <c r="AC71" s="89"/>
      <c r="AD71" s="89"/>
      <c r="AE71" s="87"/>
      <c r="AF71" s="87"/>
      <c r="AG71" s="87"/>
      <c r="AH71" s="87"/>
      <c r="AI71" s="87"/>
      <c r="AJ71" s="87"/>
      <c r="AK71" s="60"/>
      <c r="AL71" s="58"/>
      <c r="AM71" s="61"/>
      <c r="AN71" s="61"/>
      <c r="AO71" s="61"/>
      <c r="AP71" s="61"/>
      <c r="AQ71" s="61"/>
      <c r="AR71" s="60"/>
      <c r="AS71" s="64"/>
    </row>
    <row r="72" spans="1:45" ht="9" customHeight="1" x14ac:dyDescent="0.15">
      <c r="A72" s="534"/>
      <c r="B72" s="535"/>
      <c r="C72" s="541"/>
      <c r="D72" s="542"/>
      <c r="E72" s="542"/>
      <c r="F72" s="542"/>
      <c r="G72" s="543"/>
      <c r="H72" s="534"/>
      <c r="I72" s="548"/>
      <c r="J72" s="548"/>
      <c r="K72" s="548"/>
      <c r="L72" s="548"/>
      <c r="M72" s="535"/>
      <c r="N72" s="552"/>
      <c r="O72" s="553"/>
      <c r="P72" s="553"/>
      <c r="Q72" s="558"/>
      <c r="R72" s="558"/>
      <c r="S72" s="559"/>
      <c r="U72" s="67"/>
      <c r="V72" s="58"/>
      <c r="W72" s="60"/>
      <c r="X72" s="60"/>
      <c r="Y72" s="60"/>
      <c r="Z72" s="60"/>
      <c r="AA72" s="88"/>
      <c r="AB72" s="88"/>
      <c r="AC72" s="89"/>
      <c r="AD72" s="89"/>
      <c r="AE72" s="87"/>
      <c r="AF72" s="87"/>
      <c r="AG72" s="87"/>
      <c r="AH72" s="87"/>
      <c r="AI72" s="87"/>
      <c r="AJ72" s="87"/>
      <c r="AK72" s="60"/>
      <c r="AL72" s="58"/>
      <c r="AM72" s="61"/>
      <c r="AN72" s="61"/>
      <c r="AO72" s="61"/>
      <c r="AP72" s="61"/>
      <c r="AQ72" s="61"/>
      <c r="AR72" s="60"/>
      <c r="AS72" s="64"/>
    </row>
    <row r="73" spans="1:45" ht="9" customHeight="1" x14ac:dyDescent="0.15">
      <c r="A73" s="536"/>
      <c r="B73" s="537"/>
      <c r="C73" s="544"/>
      <c r="D73" s="545"/>
      <c r="E73" s="545"/>
      <c r="F73" s="545"/>
      <c r="G73" s="546"/>
      <c r="H73" s="536"/>
      <c r="I73" s="549"/>
      <c r="J73" s="549"/>
      <c r="K73" s="549"/>
      <c r="L73" s="549"/>
      <c r="M73" s="537"/>
      <c r="N73" s="554"/>
      <c r="O73" s="555"/>
      <c r="P73" s="555"/>
      <c r="Q73" s="560"/>
      <c r="R73" s="560"/>
      <c r="S73" s="561"/>
      <c r="U73" s="67"/>
      <c r="V73" s="58"/>
      <c r="W73" s="60"/>
      <c r="X73" s="60"/>
      <c r="Y73" s="60"/>
      <c r="Z73" s="60"/>
      <c r="AA73" s="88"/>
      <c r="AB73" s="88"/>
      <c r="AC73" s="89"/>
      <c r="AD73" s="89"/>
      <c r="AE73" s="87"/>
      <c r="AF73" s="87"/>
      <c r="AG73" s="87"/>
      <c r="AH73" s="87"/>
      <c r="AI73" s="87"/>
      <c r="AJ73" s="87"/>
      <c r="AK73" s="60"/>
      <c r="AL73" s="58"/>
      <c r="AM73" s="61"/>
      <c r="AN73" s="61"/>
      <c r="AO73" s="61"/>
      <c r="AP73" s="61"/>
      <c r="AQ73" s="61"/>
      <c r="AR73" s="60"/>
      <c r="AS73" s="64"/>
    </row>
    <row r="74" spans="1:45" ht="9" customHeight="1" x14ac:dyDescent="0.15">
      <c r="A74" s="526" t="s">
        <v>105</v>
      </c>
      <c r="B74" s="527"/>
      <c r="C74" s="514" t="s">
        <v>106</v>
      </c>
      <c r="D74" s="520" t="str">
        <f>IF(記入シート!E24="","",記入シート!E24)</f>
        <v/>
      </c>
      <c r="E74" s="520"/>
      <c r="F74" s="508" t="s">
        <v>110</v>
      </c>
      <c r="G74" s="509"/>
      <c r="H74" s="514" t="s">
        <v>107</v>
      </c>
      <c r="I74" s="515"/>
      <c r="J74" s="520" t="str">
        <f>IF(記入シート!I24="","",記入シート!I24)</f>
        <v/>
      </c>
      <c r="K74" s="520"/>
      <c r="L74" s="508" t="s">
        <v>110</v>
      </c>
      <c r="M74" s="509"/>
      <c r="N74" s="514" t="s">
        <v>108</v>
      </c>
      <c r="O74" s="515"/>
      <c r="P74" s="520" t="str">
        <f>IF(記入シート!M24="","",記入シート!M24)</f>
        <v/>
      </c>
      <c r="Q74" s="520"/>
      <c r="R74" s="508" t="s">
        <v>110</v>
      </c>
      <c r="S74" s="509"/>
      <c r="U74" s="67"/>
      <c r="V74" s="58"/>
      <c r="W74" s="60"/>
      <c r="X74" s="60"/>
      <c r="Y74" s="60"/>
      <c r="Z74" s="60"/>
      <c r="AA74" s="65"/>
      <c r="AB74" s="65"/>
      <c r="AC74" s="62"/>
      <c r="AD74" s="62"/>
      <c r="AE74" s="63"/>
      <c r="AF74" s="63"/>
      <c r="AG74" s="63"/>
      <c r="AH74" s="63"/>
      <c r="AI74" s="63"/>
      <c r="AJ74" s="63"/>
      <c r="AK74" s="60"/>
      <c r="AL74" s="58"/>
      <c r="AM74" s="61"/>
      <c r="AN74" s="61"/>
      <c r="AO74" s="61"/>
      <c r="AP74" s="61"/>
      <c r="AQ74" s="61"/>
      <c r="AR74" s="60"/>
      <c r="AS74" s="64"/>
    </row>
    <row r="75" spans="1:45" ht="9" customHeight="1" x14ac:dyDescent="0.15">
      <c r="A75" s="528"/>
      <c r="B75" s="529"/>
      <c r="C75" s="516"/>
      <c r="D75" s="521"/>
      <c r="E75" s="521"/>
      <c r="F75" s="510"/>
      <c r="G75" s="511"/>
      <c r="H75" s="516"/>
      <c r="I75" s="517"/>
      <c r="J75" s="521"/>
      <c r="K75" s="521"/>
      <c r="L75" s="510"/>
      <c r="M75" s="511"/>
      <c r="N75" s="516"/>
      <c r="O75" s="517"/>
      <c r="P75" s="521"/>
      <c r="Q75" s="521"/>
      <c r="R75" s="510"/>
      <c r="S75" s="511"/>
      <c r="U75" s="67"/>
      <c r="V75" s="58"/>
      <c r="W75" s="60"/>
      <c r="X75" s="60"/>
      <c r="Y75" s="60"/>
      <c r="Z75" s="60"/>
      <c r="AA75" s="65"/>
      <c r="AB75" s="65"/>
      <c r="AC75" s="62"/>
      <c r="AD75" s="62"/>
      <c r="AE75" s="63"/>
      <c r="AF75" s="63"/>
      <c r="AG75" s="63"/>
      <c r="AH75" s="63"/>
      <c r="AI75" s="63"/>
      <c r="AJ75" s="63"/>
      <c r="AK75" s="60"/>
      <c r="AL75" s="58"/>
      <c r="AM75" s="61"/>
      <c r="AN75" s="61"/>
      <c r="AO75" s="61"/>
      <c r="AP75" s="61"/>
      <c r="AQ75" s="61"/>
      <c r="AR75" s="60"/>
      <c r="AS75" s="64"/>
    </row>
    <row r="76" spans="1:45" ht="9" customHeight="1" x14ac:dyDescent="0.15">
      <c r="A76" s="530"/>
      <c r="B76" s="531"/>
      <c r="C76" s="518"/>
      <c r="D76" s="522"/>
      <c r="E76" s="522"/>
      <c r="F76" s="512"/>
      <c r="G76" s="513"/>
      <c r="H76" s="518"/>
      <c r="I76" s="519"/>
      <c r="J76" s="522"/>
      <c r="K76" s="522"/>
      <c r="L76" s="512"/>
      <c r="M76" s="513"/>
      <c r="N76" s="518"/>
      <c r="O76" s="519"/>
      <c r="P76" s="522"/>
      <c r="Q76" s="522"/>
      <c r="R76" s="512"/>
      <c r="S76" s="513"/>
      <c r="U76" s="67"/>
      <c r="V76" s="69"/>
      <c r="W76" s="70"/>
      <c r="X76" s="70"/>
      <c r="Y76" s="70"/>
      <c r="Z76" s="70"/>
      <c r="AA76" s="70"/>
      <c r="AB76" s="70"/>
      <c r="AC76" s="70"/>
      <c r="AD76" s="70"/>
      <c r="AE76" s="70"/>
      <c r="AF76" s="70"/>
      <c r="AG76" s="70"/>
      <c r="AH76" s="70"/>
      <c r="AI76" s="70"/>
      <c r="AJ76" s="70"/>
      <c r="AK76" s="70"/>
      <c r="AL76" s="70"/>
      <c r="AM76" s="70"/>
      <c r="AN76" s="70"/>
      <c r="AO76" s="70"/>
      <c r="AP76" s="70"/>
      <c r="AQ76" s="70"/>
      <c r="AR76" s="70"/>
      <c r="AS76" s="70"/>
    </row>
    <row r="77" spans="1:45" ht="9" customHeight="1" x14ac:dyDescent="0.15">
      <c r="A77" s="47"/>
      <c r="B77" s="82"/>
      <c r="C77" s="81"/>
      <c r="D77" s="81"/>
      <c r="E77" s="81"/>
      <c r="F77" s="81"/>
      <c r="G77" s="81"/>
      <c r="H77" s="82"/>
      <c r="I77" s="82"/>
      <c r="J77" s="82"/>
      <c r="K77" s="82"/>
      <c r="L77" s="82"/>
      <c r="M77" s="82"/>
      <c r="N77" s="83"/>
      <c r="O77" s="83"/>
      <c r="P77" s="83"/>
      <c r="Q77" s="79"/>
      <c r="R77" s="79"/>
      <c r="S77" s="80"/>
      <c r="U77" s="67"/>
      <c r="V77" s="523" t="str">
        <f>DATA!D20&amp;"ピアノ借用料　領収書"</f>
        <v>令和7年度　第65回茨城県吹奏楽コンクール　県西地区大会ピアノ借用料　領収書</v>
      </c>
      <c r="W77" s="523"/>
      <c r="X77" s="523"/>
      <c r="Y77" s="523"/>
      <c r="Z77" s="523"/>
      <c r="AA77" s="523"/>
      <c r="AB77" s="523"/>
      <c r="AC77" s="523"/>
      <c r="AD77" s="523"/>
      <c r="AE77" s="523"/>
      <c r="AF77" s="523"/>
      <c r="AG77" s="523"/>
      <c r="AH77" s="523"/>
      <c r="AI77" s="523"/>
      <c r="AJ77" s="523"/>
      <c r="AK77" s="523"/>
      <c r="AL77" s="523"/>
      <c r="AM77" s="523"/>
      <c r="AN77" s="523"/>
      <c r="AO77" s="523"/>
      <c r="AP77" s="523"/>
      <c r="AQ77" s="523"/>
      <c r="AR77" s="523"/>
      <c r="AS77" s="523"/>
    </row>
    <row r="78" spans="1:45" ht="9" customHeight="1" x14ac:dyDescent="0.15">
      <c r="A78" s="47"/>
      <c r="B78" s="82"/>
      <c r="C78" s="81"/>
      <c r="D78" s="81"/>
      <c r="E78" s="81"/>
      <c r="F78" s="81"/>
      <c r="G78" s="81"/>
      <c r="H78" s="82"/>
      <c r="I78" s="82"/>
      <c r="J78" s="82"/>
      <c r="K78" s="82"/>
      <c r="L78" s="82"/>
      <c r="M78" s="82"/>
      <c r="N78" s="83"/>
      <c r="O78" s="83"/>
      <c r="P78" s="83"/>
      <c r="Q78" s="79"/>
      <c r="R78" s="79"/>
      <c r="S78" s="80"/>
      <c r="U78" s="67"/>
      <c r="V78" s="523"/>
      <c r="W78" s="523"/>
      <c r="X78" s="523"/>
      <c r="Y78" s="523"/>
      <c r="Z78" s="523"/>
      <c r="AA78" s="523"/>
      <c r="AB78" s="523"/>
      <c r="AC78" s="523"/>
      <c r="AD78" s="523"/>
      <c r="AE78" s="523"/>
      <c r="AF78" s="523"/>
      <c r="AG78" s="523"/>
      <c r="AH78" s="523"/>
      <c r="AI78" s="523"/>
      <c r="AJ78" s="523"/>
      <c r="AK78" s="523"/>
      <c r="AL78" s="523"/>
      <c r="AM78" s="523"/>
      <c r="AN78" s="523"/>
      <c r="AO78" s="523"/>
      <c r="AP78" s="523"/>
      <c r="AQ78" s="523"/>
      <c r="AR78" s="523"/>
      <c r="AS78" s="523"/>
    </row>
    <row r="79" spans="1:45" ht="9" customHeight="1" x14ac:dyDescent="0.15">
      <c r="A79" s="505" t="s">
        <v>61</v>
      </c>
      <c r="B79" s="470"/>
      <c r="C79" s="470"/>
      <c r="D79" s="470"/>
      <c r="E79" s="470"/>
      <c r="F79" s="470"/>
      <c r="G79" s="470"/>
      <c r="H79" s="27"/>
      <c r="I79" s="27"/>
      <c r="J79" s="27"/>
      <c r="K79" s="27"/>
      <c r="L79" s="503" t="s">
        <v>118</v>
      </c>
      <c r="M79" s="503"/>
      <c r="N79" s="503"/>
      <c r="O79" s="524" t="str">
        <f>IF(記入シート!F25="","",記入シート!F25)</f>
        <v/>
      </c>
      <c r="P79" s="503" t="s">
        <v>43</v>
      </c>
      <c r="Q79" s="525" t="str">
        <f>IF(記入シート!H25="","",記入シート!H25)</f>
        <v/>
      </c>
      <c r="R79" s="503" t="s">
        <v>44</v>
      </c>
      <c r="S79" s="80"/>
      <c r="U79" s="67"/>
      <c r="V79" s="523"/>
      <c r="W79" s="523"/>
      <c r="X79" s="523"/>
      <c r="Y79" s="523"/>
      <c r="Z79" s="523"/>
      <c r="AA79" s="523"/>
      <c r="AB79" s="523"/>
      <c r="AC79" s="523"/>
      <c r="AD79" s="523"/>
      <c r="AE79" s="523"/>
      <c r="AF79" s="523"/>
      <c r="AG79" s="523"/>
      <c r="AH79" s="523"/>
      <c r="AI79" s="523"/>
      <c r="AJ79" s="523"/>
      <c r="AK79" s="523"/>
      <c r="AL79" s="523"/>
      <c r="AM79" s="523"/>
      <c r="AN79" s="523"/>
      <c r="AO79" s="523"/>
      <c r="AP79" s="523"/>
      <c r="AQ79" s="523"/>
      <c r="AR79" s="523"/>
      <c r="AS79" s="523"/>
    </row>
    <row r="80" spans="1:45" ht="9" customHeight="1" x14ac:dyDescent="0.15">
      <c r="A80" s="505"/>
      <c r="B80" s="470"/>
      <c r="C80" s="470"/>
      <c r="D80" s="470"/>
      <c r="E80" s="470"/>
      <c r="F80" s="470"/>
      <c r="G80" s="470"/>
      <c r="H80" s="27"/>
      <c r="I80" s="27"/>
      <c r="J80" s="27"/>
      <c r="K80" s="27"/>
      <c r="L80" s="503"/>
      <c r="M80" s="503"/>
      <c r="N80" s="503"/>
      <c r="O80" s="524"/>
      <c r="P80" s="503"/>
      <c r="Q80" s="525"/>
      <c r="R80" s="503"/>
      <c r="S80" s="80"/>
      <c r="U80" s="67"/>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row>
    <row r="81" spans="1:45" ht="9" customHeight="1" x14ac:dyDescent="0.15">
      <c r="A81" s="98"/>
      <c r="B81" s="58"/>
      <c r="C81" s="58"/>
      <c r="D81" s="58"/>
      <c r="E81" s="58"/>
      <c r="F81" s="58"/>
      <c r="G81" s="58"/>
      <c r="H81" s="58"/>
      <c r="I81" s="58"/>
      <c r="J81" s="58"/>
      <c r="K81" s="58"/>
      <c r="L81" s="58"/>
      <c r="M81" s="58"/>
      <c r="N81" s="58"/>
      <c r="S81" s="29"/>
      <c r="U81" s="67"/>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row>
    <row r="82" spans="1:45" ht="9" customHeight="1" x14ac:dyDescent="0.15">
      <c r="A82" s="98"/>
      <c r="B82" s="58"/>
      <c r="C82" s="58"/>
      <c r="D82" s="58"/>
      <c r="E82" s="58"/>
      <c r="F82" s="58"/>
      <c r="G82" s="58"/>
      <c r="H82" s="58"/>
      <c r="I82" s="58"/>
      <c r="J82" s="58"/>
      <c r="K82" s="58"/>
      <c r="L82" s="58"/>
      <c r="M82" s="58"/>
      <c r="N82" s="58"/>
      <c r="S82" s="29"/>
      <c r="U82" s="67"/>
      <c r="V82" s="58"/>
      <c r="W82" s="58"/>
      <c r="AM82" s="504" t="str">
        <f>IF(OR(記入シート!D$2="中学校Ａ",記入シート!D$2="中学校Ｃ",記入シート!D$2="高等学校Ｃ"),DATA!D$21,DATA!D$22)</f>
        <v>令和7年7月27日</v>
      </c>
      <c r="AN82" s="504"/>
      <c r="AO82" s="504"/>
      <c r="AP82" s="504"/>
      <c r="AQ82" s="504"/>
    </row>
    <row r="83" spans="1:45" ht="9" customHeight="1" x14ac:dyDescent="0.15">
      <c r="A83" s="505" t="s">
        <v>116</v>
      </c>
      <c r="B83" s="470"/>
      <c r="C83" s="470"/>
      <c r="D83" s="470"/>
      <c r="E83" s="470"/>
      <c r="F83" s="470"/>
      <c r="G83" s="470"/>
      <c r="H83" s="27"/>
      <c r="I83" s="27"/>
      <c r="J83" s="27"/>
      <c r="K83" s="27"/>
      <c r="L83" s="32"/>
      <c r="M83" s="32"/>
      <c r="N83" s="32"/>
      <c r="O83" s="38"/>
      <c r="P83" s="32"/>
      <c r="Q83" s="32"/>
      <c r="R83" s="32"/>
      <c r="S83" s="29"/>
      <c r="U83" s="67"/>
      <c r="V83" s="58"/>
      <c r="W83" s="506" t="str">
        <f>IF(記入シート!D4="","",記入シート!D4)</f>
        <v/>
      </c>
      <c r="X83" s="506"/>
      <c r="Y83" s="506"/>
      <c r="Z83" s="506"/>
      <c r="AA83" s="506"/>
      <c r="AB83" s="506"/>
      <c r="AC83" s="506"/>
      <c r="AD83" s="506"/>
      <c r="AE83" s="506"/>
      <c r="AF83" s="458" t="s">
        <v>79</v>
      </c>
      <c r="AM83" s="504"/>
      <c r="AN83" s="504"/>
      <c r="AO83" s="504"/>
      <c r="AP83" s="504"/>
      <c r="AQ83" s="504"/>
    </row>
    <row r="84" spans="1:45" ht="9" customHeight="1" x14ac:dyDescent="0.15">
      <c r="A84" s="505"/>
      <c r="B84" s="470"/>
      <c r="C84" s="470"/>
      <c r="D84" s="470"/>
      <c r="E84" s="470"/>
      <c r="F84" s="470"/>
      <c r="G84" s="470"/>
      <c r="H84" s="27"/>
      <c r="I84" s="27"/>
      <c r="J84" s="27"/>
      <c r="K84" s="27"/>
      <c r="L84" s="32"/>
      <c r="M84" s="32"/>
      <c r="N84" s="32"/>
      <c r="O84" s="38"/>
      <c r="P84" s="32"/>
      <c r="Q84" s="32"/>
      <c r="R84" s="32"/>
      <c r="S84" s="29"/>
      <c r="U84" s="67"/>
      <c r="V84" s="58"/>
      <c r="W84" s="506"/>
      <c r="X84" s="506"/>
      <c r="Y84" s="506"/>
      <c r="Z84" s="506"/>
      <c r="AA84" s="506"/>
      <c r="AB84" s="506"/>
      <c r="AC84" s="506"/>
      <c r="AD84" s="506"/>
      <c r="AE84" s="506"/>
      <c r="AF84" s="458"/>
    </row>
    <row r="85" spans="1:45" ht="9" customHeight="1" x14ac:dyDescent="0.15">
      <c r="A85" s="98"/>
      <c r="B85" s="58"/>
      <c r="C85" s="58"/>
      <c r="D85" s="58"/>
      <c r="E85" s="58"/>
      <c r="F85" s="58"/>
      <c r="G85" s="58"/>
      <c r="H85" s="27"/>
      <c r="I85" s="27"/>
      <c r="J85" s="27"/>
      <c r="K85" s="27"/>
      <c r="L85" s="27"/>
      <c r="M85" s="27"/>
      <c r="N85" s="27"/>
      <c r="O85" s="27"/>
      <c r="P85" s="27"/>
      <c r="Q85" s="27"/>
      <c r="R85" s="27"/>
      <c r="S85" s="29"/>
      <c r="U85" s="67"/>
      <c r="V85" s="58"/>
      <c r="W85" s="507"/>
      <c r="X85" s="507"/>
      <c r="Y85" s="507"/>
      <c r="Z85" s="507"/>
      <c r="AA85" s="507"/>
      <c r="AB85" s="507"/>
      <c r="AC85" s="507"/>
      <c r="AD85" s="507"/>
      <c r="AE85" s="507"/>
      <c r="AF85" s="458"/>
      <c r="AM85" s="471" t="s">
        <v>81</v>
      </c>
      <c r="AN85" s="471"/>
      <c r="AO85" s="471"/>
      <c r="AP85" s="471"/>
      <c r="AQ85" s="471"/>
      <c r="AR85" s="471"/>
      <c r="AS85" s="471"/>
    </row>
    <row r="86" spans="1:45" ht="9" customHeight="1" x14ac:dyDescent="0.15">
      <c r="A86" s="98"/>
      <c r="B86" s="58"/>
      <c r="C86" s="58"/>
      <c r="D86" s="58"/>
      <c r="E86" s="58"/>
      <c r="F86" s="58"/>
      <c r="G86" s="58"/>
      <c r="H86" s="27"/>
      <c r="I86" s="27"/>
      <c r="J86" s="27"/>
      <c r="K86" s="27"/>
      <c r="L86" s="27"/>
      <c r="M86" s="27"/>
      <c r="N86" s="27"/>
      <c r="O86" s="27"/>
      <c r="P86" s="27"/>
      <c r="Q86" s="27"/>
      <c r="R86" s="27"/>
      <c r="S86" s="29"/>
      <c r="U86" s="67"/>
      <c r="V86" s="58"/>
      <c r="AM86" s="471"/>
      <c r="AN86" s="471"/>
      <c r="AO86" s="471"/>
      <c r="AP86" s="471"/>
      <c r="AQ86" s="471"/>
      <c r="AR86" s="471"/>
      <c r="AS86" s="471"/>
    </row>
    <row r="87" spans="1:45" ht="9" customHeight="1" x14ac:dyDescent="0.15">
      <c r="A87" s="41"/>
      <c r="B87" s="38"/>
      <c r="C87" s="38"/>
      <c r="D87" s="38"/>
      <c r="E87" s="38"/>
      <c r="F87" s="38"/>
      <c r="G87" s="38"/>
      <c r="H87" s="27"/>
      <c r="I87" s="27"/>
      <c r="J87" s="27"/>
      <c r="K87" s="27"/>
      <c r="L87" s="27"/>
      <c r="M87" s="27"/>
      <c r="N87" s="27"/>
      <c r="O87" s="27"/>
      <c r="P87" s="27"/>
      <c r="Q87" s="27"/>
      <c r="R87" s="27"/>
      <c r="S87" s="29"/>
      <c r="U87" s="67"/>
      <c r="V87" s="58"/>
      <c r="AG87" s="92"/>
      <c r="AH87" s="92"/>
      <c r="AI87" s="92"/>
      <c r="AJ87" s="92"/>
      <c r="AK87" s="92"/>
    </row>
    <row r="88" spans="1:45" ht="9" customHeight="1" x14ac:dyDescent="0.15">
      <c r="A88" s="41"/>
      <c r="B88" s="38"/>
      <c r="C88" s="38"/>
      <c r="D88" s="38"/>
      <c r="E88" s="38"/>
      <c r="F88" s="38"/>
      <c r="G88" s="38"/>
      <c r="H88" s="27"/>
      <c r="I88" s="27"/>
      <c r="J88" s="27"/>
      <c r="K88" s="27"/>
      <c r="L88" s="27"/>
      <c r="M88" s="27"/>
      <c r="N88" s="27"/>
      <c r="O88" s="27"/>
      <c r="P88" s="27"/>
      <c r="Q88" s="27"/>
      <c r="R88" s="27"/>
      <c r="S88" s="29"/>
      <c r="U88" s="67"/>
      <c r="V88" s="58"/>
      <c r="AG88" s="92"/>
      <c r="AH88" s="92"/>
      <c r="AI88" s="92"/>
      <c r="AJ88" s="92"/>
      <c r="AK88" s="92"/>
    </row>
    <row r="89" spans="1:45" ht="9" customHeight="1" x14ac:dyDescent="0.15">
      <c r="A89" s="26"/>
      <c r="B89" s="469" t="str">
        <f>$B$11</f>
        <v/>
      </c>
      <c r="C89" s="469"/>
      <c r="D89" s="469"/>
      <c r="E89" s="469"/>
      <c r="F89" s="469"/>
      <c r="G89" s="469"/>
      <c r="H89" s="469"/>
      <c r="I89" s="469"/>
      <c r="J89" s="469"/>
      <c r="K89" s="469"/>
      <c r="L89" s="469"/>
      <c r="M89" s="469"/>
      <c r="N89" s="470" t="s">
        <v>62</v>
      </c>
      <c r="O89" s="27"/>
      <c r="P89" s="27"/>
      <c r="Q89" s="27"/>
      <c r="R89" s="27"/>
      <c r="S89" s="29"/>
      <c r="U89" s="67"/>
      <c r="V89" s="58"/>
      <c r="W89" s="62"/>
      <c r="X89" s="62"/>
      <c r="Y89" s="62"/>
      <c r="Z89" s="92"/>
      <c r="AA89" s="92"/>
      <c r="AB89" s="92"/>
      <c r="AC89" s="92"/>
      <c r="AD89" s="92"/>
      <c r="AE89" s="92"/>
      <c r="AF89" s="92"/>
      <c r="AG89" s="92"/>
      <c r="AH89" s="92"/>
      <c r="AI89" s="92"/>
      <c r="AJ89" s="92"/>
      <c r="AK89" s="92"/>
      <c r="AM89" s="471" t="s">
        <v>121</v>
      </c>
      <c r="AN89" s="471"/>
      <c r="AO89" s="471"/>
      <c r="AP89" s="471"/>
      <c r="AQ89" s="471"/>
      <c r="AR89" s="471"/>
      <c r="AS89" s="471"/>
    </row>
    <row r="90" spans="1:45" ht="9" customHeight="1" x14ac:dyDescent="0.15">
      <c r="A90" s="26"/>
      <c r="B90" s="469"/>
      <c r="C90" s="469"/>
      <c r="D90" s="469"/>
      <c r="E90" s="469"/>
      <c r="F90" s="469"/>
      <c r="G90" s="469"/>
      <c r="H90" s="469"/>
      <c r="I90" s="469"/>
      <c r="J90" s="469"/>
      <c r="K90" s="469"/>
      <c r="L90" s="469"/>
      <c r="M90" s="469"/>
      <c r="N90" s="470"/>
      <c r="O90" s="27"/>
      <c r="P90" s="27"/>
      <c r="Q90" s="27"/>
      <c r="R90" s="27"/>
      <c r="S90" s="29"/>
      <c r="U90" s="67"/>
      <c r="V90" s="58"/>
      <c r="W90" s="86"/>
      <c r="X90" s="86"/>
      <c r="Y90" s="86"/>
      <c r="Z90" s="93"/>
      <c r="AA90" s="93"/>
      <c r="AB90" s="93"/>
      <c r="AC90" s="93"/>
      <c r="AD90" s="93"/>
      <c r="AE90" s="93"/>
      <c r="AF90" s="93"/>
      <c r="AG90" s="93"/>
      <c r="AH90" s="93"/>
      <c r="AI90" s="93"/>
      <c r="AJ90" s="93"/>
      <c r="AK90" s="93"/>
      <c r="AM90" s="471"/>
      <c r="AN90" s="471"/>
      <c r="AO90" s="471"/>
      <c r="AP90" s="471"/>
      <c r="AQ90" s="471"/>
      <c r="AR90" s="471"/>
      <c r="AS90" s="471"/>
    </row>
    <row r="91" spans="1:45" ht="9" customHeight="1" x14ac:dyDescent="0.15">
      <c r="A91" s="26"/>
      <c r="B91" s="28"/>
      <c r="C91" s="28"/>
      <c r="D91" s="28"/>
      <c r="E91" s="28"/>
      <c r="F91" s="28"/>
      <c r="G91" s="28"/>
      <c r="H91" s="28"/>
      <c r="I91" s="28"/>
      <c r="J91" s="28"/>
      <c r="K91" s="28"/>
      <c r="L91" s="28"/>
      <c r="M91" s="28"/>
      <c r="N91" s="38"/>
      <c r="O91" s="27"/>
      <c r="P91" s="27"/>
      <c r="Q91" s="27"/>
      <c r="R91" s="27"/>
      <c r="S91" s="29"/>
      <c r="U91" s="67"/>
      <c r="V91" s="58"/>
      <c r="W91" s="472" t="s">
        <v>120</v>
      </c>
      <c r="X91" s="473"/>
      <c r="Y91" s="473"/>
      <c r="Z91" s="474"/>
      <c r="AA91" s="481" t="str">
        <f>B6</f>
        <v/>
      </c>
      <c r="AB91" s="481"/>
      <c r="AC91" s="484" t="s">
        <v>10</v>
      </c>
      <c r="AD91" s="485"/>
      <c r="AE91" s="490">
        <f>C62</f>
        <v>0</v>
      </c>
      <c r="AF91" s="491"/>
      <c r="AG91" s="491"/>
      <c r="AH91" s="491"/>
      <c r="AI91" s="491"/>
      <c r="AJ91" s="491"/>
      <c r="AK91" s="496" t="s">
        <v>53</v>
      </c>
    </row>
    <row r="92" spans="1:45" ht="9" customHeight="1" x14ac:dyDescent="0.15">
      <c r="A92" s="26"/>
      <c r="B92" s="27"/>
      <c r="C92" s="27"/>
      <c r="D92" s="27"/>
      <c r="E92" s="27"/>
      <c r="F92" s="27"/>
      <c r="G92" s="499">
        <f>記入シート!D26</f>
        <v>0</v>
      </c>
      <c r="H92" s="499"/>
      <c r="I92" s="499"/>
      <c r="J92" s="499"/>
      <c r="K92" s="499"/>
      <c r="L92" s="499"/>
      <c r="M92" s="499"/>
      <c r="N92" s="499"/>
      <c r="O92" s="499"/>
      <c r="P92" s="499"/>
      <c r="Q92" s="27"/>
      <c r="R92" s="27"/>
      <c r="S92" s="29"/>
      <c r="U92" s="67"/>
      <c r="V92" s="58"/>
      <c r="W92" s="475"/>
      <c r="X92" s="476"/>
      <c r="Y92" s="476"/>
      <c r="Z92" s="477"/>
      <c r="AA92" s="482"/>
      <c r="AB92" s="482"/>
      <c r="AC92" s="486"/>
      <c r="AD92" s="487"/>
      <c r="AE92" s="492"/>
      <c r="AF92" s="493"/>
      <c r="AG92" s="493"/>
      <c r="AH92" s="493"/>
      <c r="AI92" s="493"/>
      <c r="AJ92" s="493"/>
      <c r="AK92" s="497"/>
    </row>
    <row r="93" spans="1:45" ht="9" customHeight="1" x14ac:dyDescent="0.15">
      <c r="A93" s="26"/>
      <c r="B93" s="27"/>
      <c r="C93" s="27"/>
      <c r="D93" s="58"/>
      <c r="E93" s="58"/>
      <c r="F93" s="58"/>
      <c r="G93" s="499"/>
      <c r="H93" s="499"/>
      <c r="I93" s="499"/>
      <c r="J93" s="499"/>
      <c r="K93" s="499"/>
      <c r="L93" s="499"/>
      <c r="M93" s="499"/>
      <c r="N93" s="499"/>
      <c r="O93" s="499"/>
      <c r="P93" s="499"/>
      <c r="Q93" s="501" t="s">
        <v>63</v>
      </c>
      <c r="R93" s="27"/>
      <c r="S93" s="29"/>
      <c r="U93" s="67"/>
      <c r="V93" s="58"/>
      <c r="W93" s="475"/>
      <c r="X93" s="476"/>
      <c r="Y93" s="476"/>
      <c r="Z93" s="477"/>
      <c r="AA93" s="482"/>
      <c r="AB93" s="482"/>
      <c r="AC93" s="486"/>
      <c r="AD93" s="487"/>
      <c r="AE93" s="492"/>
      <c r="AF93" s="493"/>
      <c r="AG93" s="493"/>
      <c r="AH93" s="493"/>
      <c r="AI93" s="493"/>
      <c r="AJ93" s="493"/>
      <c r="AK93" s="497"/>
    </row>
    <row r="94" spans="1:45" ht="9" customHeight="1" x14ac:dyDescent="0.15">
      <c r="A94" s="26"/>
      <c r="B94" s="27"/>
      <c r="C94" s="27"/>
      <c r="D94" s="58"/>
      <c r="E94" s="58"/>
      <c r="F94" s="58"/>
      <c r="G94" s="500"/>
      <c r="H94" s="500"/>
      <c r="I94" s="500"/>
      <c r="J94" s="500"/>
      <c r="K94" s="500"/>
      <c r="L94" s="500"/>
      <c r="M94" s="500"/>
      <c r="N94" s="500"/>
      <c r="O94" s="500"/>
      <c r="P94" s="500"/>
      <c r="Q94" s="502"/>
      <c r="R94" s="27"/>
      <c r="S94" s="29"/>
      <c r="U94" s="67"/>
      <c r="V94" s="58"/>
      <c r="W94" s="475"/>
      <c r="X94" s="476"/>
      <c r="Y94" s="476"/>
      <c r="Z94" s="477"/>
      <c r="AA94" s="482"/>
      <c r="AB94" s="482"/>
      <c r="AC94" s="486"/>
      <c r="AD94" s="487"/>
      <c r="AE94" s="492"/>
      <c r="AF94" s="493"/>
      <c r="AG94" s="493"/>
      <c r="AH94" s="493"/>
      <c r="AI94" s="493"/>
      <c r="AJ94" s="493"/>
      <c r="AK94" s="497"/>
      <c r="AM94" s="458" t="s">
        <v>122</v>
      </c>
      <c r="AN94" s="458"/>
      <c r="AO94" s="458"/>
      <c r="AP94" s="458"/>
      <c r="AQ94" s="458"/>
      <c r="AR94" s="459" t="s">
        <v>63</v>
      </c>
      <c r="AS94" s="64"/>
    </row>
    <row r="95" spans="1:45" ht="9" customHeight="1" x14ac:dyDescent="0.15">
      <c r="A95" s="26"/>
      <c r="B95" s="27"/>
      <c r="C95" s="27"/>
      <c r="D95" s="27"/>
      <c r="E95" s="27"/>
      <c r="F95" s="27"/>
      <c r="G95" s="27"/>
      <c r="H95" s="27"/>
      <c r="I95" s="27"/>
      <c r="J95" s="27"/>
      <c r="K95" s="27"/>
      <c r="L95" s="27"/>
      <c r="M95" s="27"/>
      <c r="N95" s="38"/>
      <c r="O95" s="38"/>
      <c r="P95" s="38"/>
      <c r="Q95" s="32"/>
      <c r="R95" s="27"/>
      <c r="S95" s="29"/>
      <c r="U95" s="67"/>
      <c r="V95" s="58"/>
      <c r="W95" s="478"/>
      <c r="X95" s="479"/>
      <c r="Y95" s="479"/>
      <c r="Z95" s="480"/>
      <c r="AA95" s="483"/>
      <c r="AB95" s="483"/>
      <c r="AC95" s="488"/>
      <c r="AD95" s="489"/>
      <c r="AE95" s="494"/>
      <c r="AF95" s="495"/>
      <c r="AG95" s="495"/>
      <c r="AH95" s="495"/>
      <c r="AI95" s="495"/>
      <c r="AJ95" s="495"/>
      <c r="AK95" s="498"/>
      <c r="AL95" s="58"/>
      <c r="AM95" s="458"/>
      <c r="AN95" s="458"/>
      <c r="AO95" s="458"/>
      <c r="AP95" s="458"/>
      <c r="AQ95" s="458"/>
      <c r="AR95" s="460"/>
      <c r="AS95" s="64"/>
    </row>
    <row r="96" spans="1:45" ht="9" customHeight="1" x14ac:dyDescent="0.15">
      <c r="A96" s="30"/>
      <c r="B96" s="31"/>
      <c r="C96" s="31"/>
      <c r="D96" s="31"/>
      <c r="E96" s="31"/>
      <c r="F96" s="31"/>
      <c r="G96" s="31"/>
      <c r="H96" s="31"/>
      <c r="I96" s="31"/>
      <c r="J96" s="31"/>
      <c r="K96" s="31"/>
      <c r="L96" s="31"/>
      <c r="M96" s="31"/>
      <c r="N96" s="31"/>
      <c r="O96" s="31"/>
      <c r="P96" s="31"/>
      <c r="Q96" s="31"/>
      <c r="R96" s="31"/>
      <c r="S96" s="22"/>
      <c r="U96" s="67"/>
      <c r="V96" s="58"/>
      <c r="W96" s="60"/>
      <c r="X96" s="60"/>
      <c r="Y96" s="60"/>
      <c r="Z96" s="60"/>
      <c r="AA96" s="65"/>
      <c r="AB96" s="65"/>
      <c r="AC96" s="62"/>
      <c r="AD96" s="62"/>
      <c r="AE96" s="63"/>
      <c r="AF96" s="63"/>
      <c r="AG96" s="63"/>
      <c r="AH96" s="63"/>
      <c r="AI96" s="63"/>
      <c r="AJ96" s="63"/>
      <c r="AK96" s="60"/>
      <c r="AL96" s="58"/>
      <c r="AM96" s="61"/>
      <c r="AN96" s="61"/>
      <c r="AO96" s="61"/>
      <c r="AP96" s="61"/>
      <c r="AQ96" s="61"/>
      <c r="AR96" s="60"/>
      <c r="AS96" s="64"/>
    </row>
    <row r="97" spans="1:45" ht="9" customHeight="1" x14ac:dyDescent="0.15">
      <c r="A97" s="6"/>
      <c r="B97" s="6"/>
      <c r="C97" s="6"/>
      <c r="D97" s="6"/>
      <c r="E97" s="6"/>
      <c r="F97" s="6"/>
      <c r="G97" s="6"/>
      <c r="H97" s="6"/>
      <c r="I97" s="6"/>
      <c r="J97" s="6"/>
      <c r="K97" s="6"/>
      <c r="L97" s="6"/>
      <c r="M97" s="6"/>
      <c r="N97" s="6"/>
      <c r="O97" s="6"/>
      <c r="P97" s="6"/>
      <c r="Q97" s="6"/>
      <c r="R97" s="6"/>
      <c r="S97" s="6"/>
      <c r="U97" s="67"/>
      <c r="V97" s="58"/>
      <c r="W97" s="60"/>
      <c r="X97" s="60"/>
      <c r="Y97" s="60"/>
      <c r="Z97" s="60"/>
      <c r="AA97" s="65"/>
      <c r="AB97" s="65"/>
      <c r="AC97" s="62"/>
      <c r="AD97" s="62"/>
      <c r="AE97" s="63"/>
      <c r="AF97" s="63"/>
      <c r="AG97" s="63"/>
      <c r="AH97" s="63"/>
      <c r="AI97" s="63"/>
      <c r="AJ97" s="63"/>
      <c r="AK97" s="60"/>
      <c r="AL97" s="58"/>
      <c r="AM97" s="61"/>
      <c r="AN97" s="61"/>
      <c r="AO97" s="61"/>
      <c r="AP97" s="61"/>
      <c r="AQ97" s="61"/>
      <c r="AR97" s="60"/>
      <c r="AS97" s="64"/>
    </row>
    <row r="98" spans="1:45" ht="9" customHeight="1" x14ac:dyDescent="0.15">
      <c r="A98" s="461" t="s">
        <v>117</v>
      </c>
      <c r="B98" s="462"/>
      <c r="C98" s="462"/>
      <c r="D98" s="462"/>
      <c r="E98" s="462"/>
      <c r="F98" s="462"/>
      <c r="G98" s="463"/>
      <c r="H98" s="467" t="s">
        <v>83</v>
      </c>
      <c r="I98" s="468"/>
      <c r="J98" s="468"/>
      <c r="K98" s="468"/>
      <c r="L98" s="468"/>
      <c r="M98" s="468"/>
      <c r="N98" s="468"/>
      <c r="O98" s="468"/>
      <c r="P98" s="468"/>
      <c r="Q98" s="468"/>
      <c r="R98" s="468"/>
      <c r="S98" s="468"/>
      <c r="U98" s="67"/>
      <c r="V98" s="58"/>
      <c r="W98" s="60"/>
      <c r="X98" s="60"/>
      <c r="Y98" s="60"/>
      <c r="Z98" s="60"/>
      <c r="AA98" s="65"/>
      <c r="AB98" s="65"/>
      <c r="AC98" s="62"/>
      <c r="AD98" s="62"/>
      <c r="AE98" s="63"/>
      <c r="AF98" s="63"/>
      <c r="AG98" s="63"/>
      <c r="AH98" s="63"/>
      <c r="AI98" s="63"/>
      <c r="AJ98" s="63"/>
      <c r="AK98" s="60"/>
      <c r="AL98" s="58"/>
      <c r="AM98" s="61"/>
      <c r="AN98" s="61"/>
      <c r="AO98" s="61"/>
      <c r="AP98" s="61"/>
      <c r="AQ98" s="61"/>
      <c r="AR98" s="60"/>
      <c r="AS98" s="64"/>
    </row>
    <row r="99" spans="1:45" ht="9" customHeight="1" x14ac:dyDescent="0.15">
      <c r="A99" s="464"/>
      <c r="B99" s="465"/>
      <c r="C99" s="465"/>
      <c r="D99" s="465"/>
      <c r="E99" s="465"/>
      <c r="F99" s="465"/>
      <c r="G99" s="466"/>
      <c r="H99" s="467"/>
      <c r="I99" s="468"/>
      <c r="J99" s="468"/>
      <c r="K99" s="468"/>
      <c r="L99" s="468"/>
      <c r="M99" s="468"/>
      <c r="N99" s="468"/>
      <c r="O99" s="468"/>
      <c r="P99" s="468"/>
      <c r="Q99" s="468"/>
      <c r="R99" s="468"/>
      <c r="S99" s="468"/>
      <c r="U99" s="67"/>
      <c r="V99" s="58"/>
      <c r="W99" s="60"/>
      <c r="X99" s="60"/>
      <c r="Y99" s="60"/>
      <c r="Z99" s="60"/>
      <c r="AA99" s="65"/>
      <c r="AB99" s="65"/>
      <c r="AC99" s="62"/>
      <c r="AD99" s="62"/>
      <c r="AE99" s="63"/>
      <c r="AF99" s="63"/>
      <c r="AG99" s="63"/>
      <c r="AH99" s="63"/>
      <c r="AI99" s="63"/>
      <c r="AJ99" s="63"/>
      <c r="AK99" s="60"/>
      <c r="AL99" s="58"/>
      <c r="AM99" s="61"/>
      <c r="AN99" s="61"/>
      <c r="AO99" s="61"/>
      <c r="AP99" s="61"/>
      <c r="AQ99" s="61"/>
      <c r="AR99" s="60"/>
      <c r="AS99" s="64"/>
    </row>
    <row r="100" spans="1:45" ht="9" customHeight="1" x14ac:dyDescent="0.15">
      <c r="U100" s="67"/>
      <c r="V100" s="58"/>
      <c r="W100" s="60"/>
      <c r="X100" s="60"/>
      <c r="Y100" s="60"/>
      <c r="Z100" s="60"/>
      <c r="AA100" s="65"/>
      <c r="AB100" s="65"/>
      <c r="AC100" s="62"/>
      <c r="AD100" s="62"/>
      <c r="AE100" s="63"/>
      <c r="AF100" s="63"/>
      <c r="AG100" s="63"/>
      <c r="AH100" s="63"/>
      <c r="AI100" s="63"/>
      <c r="AJ100" s="63"/>
      <c r="AK100" s="60"/>
      <c r="AL100" s="58"/>
      <c r="AM100" s="61"/>
      <c r="AN100" s="61"/>
      <c r="AO100" s="61"/>
      <c r="AP100" s="61"/>
      <c r="AQ100" s="61"/>
      <c r="AR100" s="60"/>
      <c r="AS100" s="64"/>
    </row>
    <row r="101" spans="1:45" ht="14.25" x14ac:dyDescent="0.15">
      <c r="U101" s="84"/>
      <c r="V101" s="84"/>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row>
    <row r="102" spans="1:45" ht="14.25" x14ac:dyDescent="0.15">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row>
    <row r="103" spans="1:45" ht="14.25" x14ac:dyDescent="0.15">
      <c r="U103" s="84"/>
      <c r="V103" s="84"/>
      <c r="Y103" s="84"/>
      <c r="Z103" s="84"/>
      <c r="AA103" s="84"/>
      <c r="AB103" s="84"/>
      <c r="AC103" s="84"/>
      <c r="AD103" s="84"/>
      <c r="AE103" s="84"/>
      <c r="AF103" s="84"/>
      <c r="AG103" s="84"/>
      <c r="AH103" s="84"/>
      <c r="AI103" s="84"/>
      <c r="AJ103" s="84"/>
      <c r="AK103" s="84"/>
      <c r="AL103" s="84"/>
      <c r="AM103" s="84"/>
      <c r="AN103" s="84"/>
      <c r="AO103" s="84"/>
      <c r="AP103" s="84"/>
      <c r="AQ103" s="84"/>
      <c r="AR103" s="84"/>
      <c r="AS103" s="84"/>
    </row>
    <row r="104" spans="1:45" ht="14.25" x14ac:dyDescent="0.15">
      <c r="U104" s="84"/>
      <c r="V104" s="84"/>
      <c r="Y104" s="84"/>
      <c r="Z104" s="84"/>
      <c r="AA104" s="84"/>
      <c r="AB104" s="84"/>
      <c r="AC104" s="84"/>
      <c r="AD104" s="84"/>
      <c r="AE104" s="84"/>
      <c r="AF104" s="84"/>
      <c r="AG104" s="84"/>
      <c r="AH104" s="84"/>
      <c r="AI104" s="84"/>
      <c r="AJ104" s="84"/>
      <c r="AK104" s="84"/>
      <c r="AL104" s="84"/>
      <c r="AM104" s="84"/>
      <c r="AN104" s="84"/>
      <c r="AO104" s="84"/>
      <c r="AP104" s="84"/>
      <c r="AQ104" s="84"/>
      <c r="AR104" s="84"/>
      <c r="AS104" s="84"/>
    </row>
    <row r="105" spans="1:45" ht="14.25" x14ac:dyDescent="0.15">
      <c r="V105" s="58"/>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row>
    <row r="106" spans="1:45" ht="14.25" x14ac:dyDescent="0.15">
      <c r="V106" s="58"/>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row>
    <row r="107" spans="1:45" ht="14.25" x14ac:dyDescent="0.15">
      <c r="V107" s="58"/>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row>
    <row r="108" spans="1:45" ht="14.25" x14ac:dyDescent="0.15">
      <c r="V108" s="58"/>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row>
    <row r="109" spans="1:45" ht="14.25" x14ac:dyDescent="0.15">
      <c r="V109" s="58"/>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row>
    <row r="110" spans="1:45" ht="14.25" x14ac:dyDescent="0.15">
      <c r="V110" s="58"/>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row>
    <row r="111" spans="1:45" ht="14.25" x14ac:dyDescent="0.15">
      <c r="V111" s="58"/>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row>
    <row r="112" spans="1:45" ht="14.25" x14ac:dyDescent="0.15">
      <c r="V112" s="58"/>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row>
    <row r="113" spans="22:45" ht="14.25" x14ac:dyDescent="0.15">
      <c r="V113" s="58"/>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row>
    <row r="114" spans="22:45" ht="14.25" x14ac:dyDescent="0.15">
      <c r="V114" s="58"/>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row>
    <row r="115" spans="22:45" ht="14.25" x14ac:dyDescent="0.15">
      <c r="V115" s="58"/>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row>
    <row r="116" spans="22:45" ht="14.25" x14ac:dyDescent="0.15">
      <c r="V116" s="58"/>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row>
    <row r="117" spans="22:45" ht="14.25" x14ac:dyDescent="0.15">
      <c r="V117" s="58"/>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row>
    <row r="118" spans="22:45" ht="14.25" x14ac:dyDescent="0.15">
      <c r="V118" s="58"/>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row>
    <row r="119" spans="22:45" ht="14.25" x14ac:dyDescent="0.15">
      <c r="V119" s="58"/>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row>
    <row r="120" spans="22:45" x14ac:dyDescent="0.15">
      <c r="V120" s="58"/>
      <c r="W120" s="58"/>
      <c r="X120" s="58"/>
      <c r="Y120" s="58"/>
      <c r="Z120" s="58"/>
      <c r="AA120" s="58"/>
      <c r="AB120" s="58"/>
      <c r="AC120" s="58"/>
      <c r="AD120" s="58"/>
      <c r="AE120" s="60"/>
      <c r="AF120" s="60"/>
      <c r="AG120" s="60"/>
      <c r="AH120" s="60"/>
      <c r="AI120" s="60"/>
      <c r="AJ120" s="60"/>
      <c r="AK120" s="60"/>
      <c r="AL120" s="58"/>
      <c r="AM120" s="58"/>
      <c r="AN120" s="58"/>
      <c r="AO120" s="58"/>
      <c r="AP120" s="58"/>
      <c r="AQ120" s="58"/>
      <c r="AR120" s="58"/>
      <c r="AS120" s="58"/>
    </row>
    <row r="121" spans="22:45" x14ac:dyDescent="0.15">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row>
  </sheetData>
  <mergeCells count="172">
    <mergeCell ref="V2:AS4"/>
    <mergeCell ref="A3:S5"/>
    <mergeCell ref="A6:A8"/>
    <mergeCell ref="B6:I8"/>
    <mergeCell ref="J6:S8"/>
    <mergeCell ref="AM7:AQ8"/>
    <mergeCell ref="W8:AE10"/>
    <mergeCell ref="AF8:AF10"/>
    <mergeCell ref="A9:A10"/>
    <mergeCell ref="B9:S10"/>
    <mergeCell ref="AM10:AS11"/>
    <mergeCell ref="A11:A13"/>
    <mergeCell ref="B11:S13"/>
    <mergeCell ref="C30:C32"/>
    <mergeCell ref="D30:S32"/>
    <mergeCell ref="AM14:AS15"/>
    <mergeCell ref="W16:Z20"/>
    <mergeCell ref="AM19:AQ20"/>
    <mergeCell ref="AR19:AR20"/>
    <mergeCell ref="V27:AS29"/>
    <mergeCell ref="AA16:AB20"/>
    <mergeCell ref="AC16:AD20"/>
    <mergeCell ref="AE16:AJ20"/>
    <mergeCell ref="AK16:AK20"/>
    <mergeCell ref="A14:A16"/>
    <mergeCell ref="B14:B16"/>
    <mergeCell ref="C14:C16"/>
    <mergeCell ref="D14:R16"/>
    <mergeCell ref="S14:S16"/>
    <mergeCell ref="B17:B24"/>
    <mergeCell ref="C17:C18"/>
    <mergeCell ref="D17:S18"/>
    <mergeCell ref="C27:C29"/>
    <mergeCell ref="D27:S29"/>
    <mergeCell ref="C19:C21"/>
    <mergeCell ref="D19:S21"/>
    <mergeCell ref="AM35:AS36"/>
    <mergeCell ref="C38:C40"/>
    <mergeCell ref="D38:S40"/>
    <mergeCell ref="AM39:AS40"/>
    <mergeCell ref="B41:B46"/>
    <mergeCell ref="C41:C43"/>
    <mergeCell ref="D41:S43"/>
    <mergeCell ref="W41:Z45"/>
    <mergeCell ref="AA41:AB45"/>
    <mergeCell ref="AC41:AD45"/>
    <mergeCell ref="AM44:AQ45"/>
    <mergeCell ref="AR44:AR45"/>
    <mergeCell ref="AK41:AK42"/>
    <mergeCell ref="AK43:AK45"/>
    <mergeCell ref="AE41:AF42"/>
    <mergeCell ref="AG41:AH42"/>
    <mergeCell ref="AI41:AJ42"/>
    <mergeCell ref="AE43:AJ45"/>
    <mergeCell ref="AF33:AF35"/>
    <mergeCell ref="AM32:AQ33"/>
    <mergeCell ref="B33:B40"/>
    <mergeCell ref="C33:C34"/>
    <mergeCell ref="D33:S34"/>
    <mergeCell ref="W33:AE35"/>
    <mergeCell ref="K56:L58"/>
    <mergeCell ref="A47:A52"/>
    <mergeCell ref="B47:B49"/>
    <mergeCell ref="C47:G49"/>
    <mergeCell ref="H47:I49"/>
    <mergeCell ref="J47:K49"/>
    <mergeCell ref="L47:P49"/>
    <mergeCell ref="A17:A46"/>
    <mergeCell ref="Q47:R49"/>
    <mergeCell ref="B50:B52"/>
    <mergeCell ref="C50:G52"/>
    <mergeCell ref="H50:I52"/>
    <mergeCell ref="J50:K52"/>
    <mergeCell ref="L50:N52"/>
    <mergeCell ref="O50:P52"/>
    <mergeCell ref="C44:C46"/>
    <mergeCell ref="D44:S46"/>
    <mergeCell ref="C35:C37"/>
    <mergeCell ref="D35:S37"/>
    <mergeCell ref="C22:C24"/>
    <mergeCell ref="D22:S24"/>
    <mergeCell ref="B25:B32"/>
    <mergeCell ref="C25:C26"/>
    <mergeCell ref="D25:S26"/>
    <mergeCell ref="V52:AS54"/>
    <mergeCell ref="A53:A58"/>
    <mergeCell ref="B53:B55"/>
    <mergeCell ref="C53:E55"/>
    <mergeCell ref="F53:L55"/>
    <mergeCell ref="M53:Q55"/>
    <mergeCell ref="R53:R55"/>
    <mergeCell ref="B56:B58"/>
    <mergeCell ref="C56:E58"/>
    <mergeCell ref="F56:G58"/>
    <mergeCell ref="M56:Q58"/>
    <mergeCell ref="R56:R58"/>
    <mergeCell ref="AM57:AQ58"/>
    <mergeCell ref="W58:AE60"/>
    <mergeCell ref="AF58:AF60"/>
    <mergeCell ref="R59:R61"/>
    <mergeCell ref="AM60:AS61"/>
    <mergeCell ref="A59:B61"/>
    <mergeCell ref="C59:E61"/>
    <mergeCell ref="F59:G61"/>
    <mergeCell ref="H59:J61"/>
    <mergeCell ref="K59:L61"/>
    <mergeCell ref="M59:Q61"/>
    <mergeCell ref="H56:J58"/>
    <mergeCell ref="A62:B64"/>
    <mergeCell ref="C62:Q64"/>
    <mergeCell ref="R62:R64"/>
    <mergeCell ref="AM64:AS65"/>
    <mergeCell ref="A65:B67"/>
    <mergeCell ref="C65:Q67"/>
    <mergeCell ref="R65:R67"/>
    <mergeCell ref="W66:Z70"/>
    <mergeCell ref="AA66:AB70"/>
    <mergeCell ref="AC66:AD70"/>
    <mergeCell ref="AK68:AK70"/>
    <mergeCell ref="AM69:AQ70"/>
    <mergeCell ref="AR69:AR70"/>
    <mergeCell ref="A71:B73"/>
    <mergeCell ref="C71:G73"/>
    <mergeCell ref="H71:M73"/>
    <mergeCell ref="N71:P73"/>
    <mergeCell ref="Q71:S73"/>
    <mergeCell ref="AE66:AF67"/>
    <mergeCell ref="AG66:AH67"/>
    <mergeCell ref="AI66:AJ67"/>
    <mergeCell ref="AK66:AK67"/>
    <mergeCell ref="A68:B70"/>
    <mergeCell ref="C68:G70"/>
    <mergeCell ref="H68:M70"/>
    <mergeCell ref="N68:P70"/>
    <mergeCell ref="Q68:S70"/>
    <mergeCell ref="AE68:AJ70"/>
    <mergeCell ref="R79:R80"/>
    <mergeCell ref="AM82:AQ83"/>
    <mergeCell ref="A83:G84"/>
    <mergeCell ref="W83:AE85"/>
    <mergeCell ref="AF83:AF85"/>
    <mergeCell ref="AM85:AS86"/>
    <mergeCell ref="L74:M76"/>
    <mergeCell ref="N74:O76"/>
    <mergeCell ref="P74:Q76"/>
    <mergeCell ref="R74:S76"/>
    <mergeCell ref="V77:AS79"/>
    <mergeCell ref="A79:G80"/>
    <mergeCell ref="L79:N80"/>
    <mergeCell ref="O79:O80"/>
    <mergeCell ref="P79:P80"/>
    <mergeCell ref="Q79:Q80"/>
    <mergeCell ref="A74:B76"/>
    <mergeCell ref="C74:C76"/>
    <mergeCell ref="D74:E76"/>
    <mergeCell ref="F74:G76"/>
    <mergeCell ref="H74:I76"/>
    <mergeCell ref="J74:K76"/>
    <mergeCell ref="AM94:AQ95"/>
    <mergeCell ref="AR94:AR95"/>
    <mergeCell ref="A98:G99"/>
    <mergeCell ref="H98:S99"/>
    <mergeCell ref="B89:M90"/>
    <mergeCell ref="N89:N90"/>
    <mergeCell ref="AM89:AS90"/>
    <mergeCell ref="W91:Z95"/>
    <mergeCell ref="AA91:AB95"/>
    <mergeCell ref="AC91:AD95"/>
    <mergeCell ref="AE91:AJ95"/>
    <mergeCell ref="AK91:AK95"/>
    <mergeCell ref="G92:P94"/>
    <mergeCell ref="Q93:Q94"/>
  </mergeCells>
  <phoneticPr fontId="3"/>
  <conditionalFormatting sqref="B14:B16 D14:R16">
    <cfRule type="expression" dxfId="0" priority="1" stopIfTrue="1">
      <formula>$B$6&lt;&gt;"中学校Ａ"</formula>
    </cfRule>
  </conditionalFormatting>
  <printOptions horizontalCentered="1" verticalCentered="1"/>
  <pageMargins left="0" right="0" top="0" bottom="0" header="0" footer="0"/>
  <pageSetup paperSize="8" scale="99" orientation="landscape" r:id="rId1"/>
  <headerFooter alignWithMargins="0"/>
  <colBreaks count="1" manualBreakCount="1">
    <brk id="21" min="1" max="10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23"/>
  <sheetViews>
    <sheetView zoomScale="70" zoomScaleNormal="70" workbookViewId="0">
      <selection activeCell="A2" sqref="A2"/>
    </sheetView>
  </sheetViews>
  <sheetFormatPr defaultColWidth="9" defaultRowHeight="13.5" x14ac:dyDescent="0.15"/>
  <cols>
    <col min="1" max="1" width="2.125" style="33" customWidth="1"/>
    <col min="2" max="3" width="12.5" style="33" customWidth="1"/>
    <col min="4" max="4" width="20.625" style="35" bestFit="1" customWidth="1"/>
    <col min="5" max="5" width="28.875" style="33" bestFit="1" customWidth="1"/>
    <col min="6" max="6" width="11" style="33" bestFit="1" customWidth="1"/>
    <col min="7" max="15" width="12.5" style="33" customWidth="1"/>
    <col min="16" max="16" width="13.75" style="33" customWidth="1"/>
    <col min="17" max="20" width="12.5" style="33" customWidth="1"/>
    <col min="21" max="25" width="9" style="33" customWidth="1"/>
    <col min="26" max="31" width="12.5" style="33" customWidth="1"/>
    <col min="32" max="32" width="11" style="33" bestFit="1" customWidth="1"/>
    <col min="33" max="33" width="15" style="33" bestFit="1" customWidth="1"/>
    <col min="34" max="16384" width="9" style="33"/>
  </cols>
  <sheetData>
    <row r="1" spans="1:33" x14ac:dyDescent="0.15">
      <c r="B1" s="37" t="s">
        <v>64</v>
      </c>
      <c r="C1" s="37" t="s">
        <v>178</v>
      </c>
      <c r="D1" s="72" t="s">
        <v>12</v>
      </c>
      <c r="E1" s="37" t="s">
        <v>65</v>
      </c>
      <c r="F1" s="37" t="s">
        <v>66</v>
      </c>
      <c r="G1" s="34" t="s">
        <v>67</v>
      </c>
      <c r="H1" s="34" t="s">
        <v>68</v>
      </c>
      <c r="I1" s="34" t="s">
        <v>69</v>
      </c>
      <c r="J1" s="34" t="s">
        <v>21</v>
      </c>
      <c r="K1" s="34" t="s">
        <v>70</v>
      </c>
      <c r="L1" s="34" t="s">
        <v>71</v>
      </c>
      <c r="M1" s="34" t="s">
        <v>26</v>
      </c>
      <c r="N1" s="34" t="s">
        <v>72</v>
      </c>
      <c r="O1" s="34" t="s">
        <v>73</v>
      </c>
      <c r="P1" s="34" t="s">
        <v>114</v>
      </c>
      <c r="Q1" s="34" t="s">
        <v>113</v>
      </c>
      <c r="R1" s="34" t="s">
        <v>29</v>
      </c>
      <c r="S1" s="34" t="s">
        <v>74</v>
      </c>
      <c r="T1" s="34" t="s">
        <v>31</v>
      </c>
      <c r="U1" s="34" t="s">
        <v>146</v>
      </c>
      <c r="V1" s="34" t="s">
        <v>147</v>
      </c>
      <c r="W1" s="34" t="s">
        <v>148</v>
      </c>
      <c r="X1" s="34" t="s">
        <v>157</v>
      </c>
      <c r="Y1" s="34" t="s">
        <v>158</v>
      </c>
      <c r="Z1" s="34" t="s">
        <v>126</v>
      </c>
      <c r="AA1" s="34" t="s">
        <v>34</v>
      </c>
      <c r="AB1" s="34" t="s">
        <v>84</v>
      </c>
      <c r="AC1" s="34" t="s">
        <v>151</v>
      </c>
      <c r="AD1" s="34" t="s">
        <v>75</v>
      </c>
      <c r="AE1" s="34" t="s">
        <v>76</v>
      </c>
      <c r="AF1" s="34" t="s">
        <v>77</v>
      </c>
      <c r="AG1" s="34" t="s">
        <v>78</v>
      </c>
    </row>
    <row r="2" spans="1:33" s="55" customFormat="1" ht="37.5" customHeight="1" x14ac:dyDescent="0.15">
      <c r="A2" s="54"/>
      <c r="B2" s="36" t="str">
        <f>IF(記入シート!D2="","",記入シート!D2)</f>
        <v/>
      </c>
      <c r="C2" s="36" t="str">
        <f>IF(記入シート!L2="","",記入シート!L2)</f>
        <v/>
      </c>
      <c r="D2" s="73" t="str">
        <f>IF(記入シート!D4="","",記入シート!D4)</f>
        <v/>
      </c>
      <c r="E2" s="36" t="str">
        <f>IF(記入シート!D3="","",記入シート!D3)</f>
        <v/>
      </c>
      <c r="F2" s="36" t="str">
        <f>IF(記入シート!D5="","",記入シート!D5)</f>
        <v/>
      </c>
      <c r="G2" s="36" t="str">
        <f>IF(記入シート!D7="","",記入シート!D7)</f>
        <v/>
      </c>
      <c r="H2" s="36" t="str">
        <f>IF(記入シート!D6="","",記入シート!D6)</f>
        <v/>
      </c>
      <c r="I2" s="36" t="str">
        <f>IF(記入シート!D8="","",記入シート!D8)</f>
        <v/>
      </c>
      <c r="J2" s="36" t="str">
        <f>IF(記入シート!D10="","",記入シート!D10)</f>
        <v/>
      </c>
      <c r="K2" s="36" t="str">
        <f>IF(記入シート!D9="","",記入シート!D9)</f>
        <v/>
      </c>
      <c r="L2" s="36" t="str">
        <f>IF(記入シート!D11="","",記入シート!D11)</f>
        <v/>
      </c>
      <c r="M2" s="36" t="str">
        <f>IF(記入シート!D13="","",記入シート!D13)</f>
        <v/>
      </c>
      <c r="N2" s="36" t="str">
        <f>IF(記入シート!D12="","",記入シート!D12)</f>
        <v/>
      </c>
      <c r="O2" s="36" t="str">
        <f>IF(記入シート!D14="","",記入シート!D14)</f>
        <v/>
      </c>
      <c r="P2" s="36" t="str">
        <f>IF(記入シート!D15="","",記入シート!D15)</f>
        <v/>
      </c>
      <c r="Q2" s="36" t="str">
        <f>IF(記入シート!D16="","",記入シート!D16)</f>
        <v/>
      </c>
      <c r="R2" s="36" t="str">
        <f>IF(記入シート!D18="","",記入シート!D18)</f>
        <v/>
      </c>
      <c r="S2" s="36" t="str">
        <f>IF(記入シート!D17="","",記入シート!D17)</f>
        <v/>
      </c>
      <c r="T2" s="36" t="str">
        <f>IF(記入シート!D19="","",記入シート!D19)</f>
        <v/>
      </c>
      <c r="U2" s="36" t="str">
        <f>IF(記入シート!E24="","",記入シート!E24)</f>
        <v/>
      </c>
      <c r="V2" s="36" t="str">
        <f>IF(記入シート!I24="","",記入シート!I24)</f>
        <v/>
      </c>
      <c r="W2" s="36" t="str">
        <f>IF(記入シート!M24="","",記入シート!M24)</f>
        <v/>
      </c>
      <c r="X2" s="36">
        <f>SUM(V2:W2)</f>
        <v>0</v>
      </c>
      <c r="Y2" s="36">
        <f>SUM(U2:W2)</f>
        <v>0</v>
      </c>
      <c r="Z2" s="36" t="str">
        <f>IF(記入シート!L19="","",記入シート!L19)</f>
        <v/>
      </c>
      <c r="AA2" s="36" t="str">
        <f>IF(記入シート!D20="","",記入シート!D20)</f>
        <v/>
      </c>
      <c r="AB2" s="36" t="str">
        <f>IF(記入シート!L20="","",記入シート!L20)</f>
        <v/>
      </c>
      <c r="AC2" s="36" t="str">
        <f>IF(記入シート!F21="","",記入シート!F21)</f>
        <v/>
      </c>
      <c r="AD2" s="36" t="str">
        <f>IF(記入シート!D23="","",記入シート!D23)</f>
        <v/>
      </c>
      <c r="AE2" s="36" t="str">
        <f>IF(記入シート!L23="","",記入シート!L23)</f>
        <v/>
      </c>
      <c r="AF2" s="36" t="str">
        <f>IF(記入シート!D22="","",記入シート!D22)</f>
        <v/>
      </c>
      <c r="AG2" s="36" t="str">
        <f>IF(記入シート!L22="","",記入シート!L22)</f>
        <v/>
      </c>
    </row>
    <row r="18" spans="1:5" x14ac:dyDescent="0.15">
      <c r="D18" s="100"/>
    </row>
    <row r="19" spans="1:5" x14ac:dyDescent="0.15">
      <c r="D19" s="35" t="s">
        <v>95</v>
      </c>
    </row>
    <row r="20" spans="1:5" x14ac:dyDescent="0.15">
      <c r="D20" s="33" t="s">
        <v>159</v>
      </c>
    </row>
    <row r="21" spans="1:5" x14ac:dyDescent="0.15">
      <c r="D21" s="109" t="s">
        <v>175</v>
      </c>
      <c r="E21" s="33" t="s">
        <v>123</v>
      </c>
    </row>
    <row r="22" spans="1:5" x14ac:dyDescent="0.15">
      <c r="D22" s="109" t="s">
        <v>176</v>
      </c>
      <c r="E22" s="33" t="s">
        <v>119</v>
      </c>
    </row>
    <row r="23" spans="1:5" x14ac:dyDescent="0.15">
      <c r="A23" s="85"/>
    </row>
  </sheetData>
  <phoneticPr fontId="3"/>
  <pageMargins left="0.75" right="0.75" top="1" bottom="1" header="0.51200000000000001" footer="0.51200000000000001"/>
  <pageSetup paperSize="9" orientation="portrait"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topLeftCell="A4" workbookViewId="0">
      <selection activeCell="D10" sqref="D10"/>
    </sheetView>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はじめに</vt:lpstr>
      <vt:lpstr>記入シート</vt:lpstr>
      <vt:lpstr>保管用印刷シート</vt:lpstr>
      <vt:lpstr>領収書</vt:lpstr>
      <vt:lpstr>DATA</vt:lpstr>
      <vt:lpstr>Sheet1</vt:lpstr>
      <vt:lpstr>はじめに!Print_Area</vt:lpstr>
      <vt:lpstr>記入シート!Print_Area</vt:lpstr>
      <vt:lpstr>保管用印刷シート!Print_Area</vt:lpstr>
      <vt:lpstr>領収書!Print_Area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白土泰之</dc:creator>
  <cp:lastModifiedBy>稲毛田 一輝</cp:lastModifiedBy>
  <cp:lastPrinted>2021-05-05T13:42:46Z</cp:lastPrinted>
  <dcterms:created xsi:type="dcterms:W3CDTF">2010-03-05T00:25:00Z</dcterms:created>
  <dcterms:modified xsi:type="dcterms:W3CDTF">2025-05-26T02:09:55Z</dcterms:modified>
</cp:coreProperties>
</file>